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8060958c45836d/PIPC/Policies/Asset Register/"/>
    </mc:Choice>
  </mc:AlternateContent>
  <xr:revisionPtr revIDLastSave="158" documentId="13_ncr:1_{43AE4194-1BBA-4F2C-9C4E-F222EBBBDF5E}" xr6:coauthVersionLast="47" xr6:coauthVersionMax="47" xr10:uidLastSave="{DAEB198F-E4DF-48BC-8472-523B43D9472D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1" l="1"/>
  <c r="I185" i="1"/>
  <c r="E185" i="1"/>
  <c r="I74" i="1"/>
  <c r="E74" i="1"/>
  <c r="I89" i="1"/>
  <c r="E89" i="1"/>
  <c r="I99" i="1"/>
  <c r="E99" i="1"/>
  <c r="I108" i="1"/>
  <c r="E108" i="1"/>
  <c r="I120" i="1"/>
  <c r="E120" i="1"/>
  <c r="I137" i="1"/>
  <c r="E137" i="1"/>
  <c r="I149" i="1"/>
  <c r="I156" i="1"/>
  <c r="E156" i="1"/>
  <c r="E187" i="1" l="1"/>
  <c r="I187" i="1"/>
</calcChain>
</file>

<file path=xl/sharedStrings.xml><?xml version="1.0" encoding="utf-8"?>
<sst xmlns="http://schemas.openxmlformats.org/spreadsheetml/2006/main" count="678" uniqueCount="207">
  <si>
    <t xml:space="preserve">STREET FURNITURE </t>
  </si>
  <si>
    <t xml:space="preserve">Brick built bus shelter </t>
  </si>
  <si>
    <t xml:space="preserve">Description </t>
  </si>
  <si>
    <t xml:space="preserve">Location </t>
  </si>
  <si>
    <t xml:space="preserve">Date Aquired </t>
  </si>
  <si>
    <t xml:space="preserve">Purchase Cost </t>
  </si>
  <si>
    <t xml:space="preserve">Plaistow Road, Ifold j/w Chalk Road </t>
  </si>
  <si>
    <t>c.1975</t>
  </si>
  <si>
    <t xml:space="preserve">Planning &amp; Open Spaces Committee </t>
  </si>
  <si>
    <t xml:space="preserve">Plaistow Road, Ifold j/w The Drive </t>
  </si>
  <si>
    <t xml:space="preserve">Unknow </t>
  </si>
  <si>
    <t>Wooden bench seat</t>
  </si>
  <si>
    <t xml:space="preserve">Coxes Pond, Plaistow </t>
  </si>
  <si>
    <t xml:space="preserve">The Green, Plaistow </t>
  </si>
  <si>
    <t>Not Known</t>
  </si>
  <si>
    <t xml:space="preserve">Winterton Hall, Plaistow </t>
  </si>
  <si>
    <t xml:space="preserve">Wooden picnic table </t>
  </si>
  <si>
    <t xml:space="preserve">Lady Hope PlayPark, The Green, Plaistow </t>
  </si>
  <si>
    <t>The Street, Plaistow</t>
  </si>
  <si>
    <t xml:space="preserve">Loxwood Road, Ifold opp Chalk Road </t>
  </si>
  <si>
    <t xml:space="preserve">Nell Ball, Plaistow </t>
  </si>
  <si>
    <t xml:space="preserve">Wooden notice board </t>
  </si>
  <si>
    <t xml:space="preserve">Kelsey Hall, Ifold </t>
  </si>
  <si>
    <t>Shillinglee</t>
  </si>
  <si>
    <t xml:space="preserve">Durfold Wood </t>
  </si>
  <si>
    <t>Salt bin</t>
  </si>
  <si>
    <t>Winter &amp; Emergency Plan Committee</t>
  </si>
  <si>
    <t>Oak Tree Stores Bus Stop, The Drive, Ifold</t>
  </si>
  <si>
    <t>O/S The Sun Pub, Plaistow</t>
  </si>
  <si>
    <t xml:space="preserve">O/S Winterton Hall, Plaistow </t>
  </si>
  <si>
    <t xml:space="preserve">End of Nell Ball, Plaistow </t>
  </si>
  <si>
    <t>Enterance to Durfold Wood</t>
  </si>
  <si>
    <t>BT Telephone Kiosk 01403752399</t>
  </si>
  <si>
    <t xml:space="preserve">Full Parish Council </t>
  </si>
  <si>
    <t xml:space="preserve">Ifold Entry Gates </t>
  </si>
  <si>
    <t xml:space="preserve">Plaistow Road, Ifold near j/w The Drive </t>
  </si>
  <si>
    <t xml:space="preserve">Plaistow Road, Ifold near j/w The Ride </t>
  </si>
  <si>
    <t>Litter Bin</t>
  </si>
  <si>
    <t xml:space="preserve">LADY HOPE PLAYPARK EQUIPMENT </t>
  </si>
  <si>
    <t>Description</t>
  </si>
  <si>
    <t>Location</t>
  </si>
  <si>
    <t>Junior &amp; Toddler swing set</t>
  </si>
  <si>
    <t xml:space="preserve">Roundabout </t>
  </si>
  <si>
    <t xml:space="preserve">Springer turtle </t>
  </si>
  <si>
    <t>Embankment slide</t>
  </si>
  <si>
    <t xml:space="preserve">Play surfacing </t>
  </si>
  <si>
    <t xml:space="preserve">Fencing &amp; Gates </t>
  </si>
  <si>
    <t xml:space="preserve">Commemorative plaque </t>
  </si>
  <si>
    <t>Information signs x2</t>
  </si>
  <si>
    <t>Combination padlock x2</t>
  </si>
  <si>
    <t>Date Aquired</t>
  </si>
  <si>
    <t>Dell laptop computer</t>
  </si>
  <si>
    <t>Parish Office (with Clerk)</t>
  </si>
  <si>
    <t xml:space="preserve">HP laptop computer </t>
  </si>
  <si>
    <t xml:space="preserve">Seagate 1 TB Expansion USB 3.0 Portable 2.5 inch External Hard Drive </t>
  </si>
  <si>
    <t xml:space="preserve">Phillips DV8010 Digital Voice Tracer Audio Recorder 360 Meeting Recorder </t>
  </si>
  <si>
    <t>Panasonic KX-TGC220EB Digital Cordless Phone with LCD Display-Black</t>
  </si>
  <si>
    <t xml:space="preserve">HP Officejet Pro 8710 All-in-one Printer, instant ink compatible </t>
  </si>
  <si>
    <t xml:space="preserve">HP Printer </t>
  </si>
  <si>
    <t xml:space="preserve">HP Scanner </t>
  </si>
  <si>
    <t xml:space="preserve">Metal Storage Cupboard </t>
  </si>
  <si>
    <t xml:space="preserve">2-draw filing cabinet </t>
  </si>
  <si>
    <t xml:space="preserve">Laminator </t>
  </si>
  <si>
    <t>Comb binder</t>
  </si>
  <si>
    <t xml:space="preserve">LAND, PREMISES &amp; PROPERTY </t>
  </si>
  <si>
    <t>Sum Insured: £10 milion public liability insurance</t>
  </si>
  <si>
    <t>Purchase Cost</t>
  </si>
  <si>
    <t xml:space="preserve">Coxes Pond, Plaistow including Pond dipping platform </t>
  </si>
  <si>
    <t xml:space="preserve">Plaistow, Loxwood Road, Plaistow </t>
  </si>
  <si>
    <t>29th July 1970</t>
  </si>
  <si>
    <t>Winterton Hall, Loxwood Road, Plaistow, RH14 0PX</t>
  </si>
  <si>
    <t>9th June 1951</t>
  </si>
  <si>
    <t>Full Parish Council / WHMC</t>
  </si>
  <si>
    <t>Part of the Village Green</t>
  </si>
  <si>
    <t>Village Green, Plaistow</t>
  </si>
  <si>
    <t>19th March 1951</t>
  </si>
  <si>
    <t>23rd August 2004</t>
  </si>
  <si>
    <t xml:space="preserve">Cricket Pavilion, Plaistow </t>
  </si>
  <si>
    <t>LADY HOPE PLAYPARK SURFACING</t>
  </si>
  <si>
    <t xml:space="preserve">Plaistow village green o/s pavilion </t>
  </si>
  <si>
    <t>BT Telephone Kiosk 01403752075</t>
  </si>
  <si>
    <t>Spell Hill Multiplay Unit</t>
  </si>
  <si>
    <t xml:space="preserve">Hide and Slide unit </t>
  </si>
  <si>
    <t xml:space="preserve">Basket Swing </t>
  </si>
  <si>
    <t>Fairy's Carousel</t>
  </si>
  <si>
    <t xml:space="preserve">Zipwire - Runway with take off ramp </t>
  </si>
  <si>
    <t>Play surfacing beneath zipwire - 30m2 grass mat safety surfacing</t>
  </si>
  <si>
    <t>Play surfacing black with green fleck wet pour rubber over 270m2</t>
  </si>
  <si>
    <t xml:space="preserve">Safety equipment - first aid kit </t>
  </si>
  <si>
    <t>Safety equipment - heavy duty gloves x2</t>
  </si>
  <si>
    <t>Safety equipment - protective eye goggles x2</t>
  </si>
  <si>
    <t xml:space="preserve">Scout Hut, Foxbridge Lane </t>
  </si>
  <si>
    <t>Chalk Road, Ifold bus stop</t>
  </si>
  <si>
    <t>Starter kit 3 - Brushnell Radar Gun</t>
  </si>
  <si>
    <t>Community Speed Watch Coordinator, Mr. G. Burrell</t>
  </si>
  <si>
    <t>Full Parish Council</t>
  </si>
  <si>
    <t>Speed Indicator Device (SID) with SLOW DOWN battery powered serial # 11027</t>
  </si>
  <si>
    <t xml:space="preserve">Data collection unit </t>
  </si>
  <si>
    <t>3x Additional bracket set inc. 2 clips</t>
  </si>
  <si>
    <t>Inside each salt bin</t>
  </si>
  <si>
    <t>Manual salt grit broadcast spreader</t>
  </si>
  <si>
    <t xml:space="preserve">Plaistow Road, Ifold </t>
  </si>
  <si>
    <t xml:space="preserve">OUTSIDE EQUIPMENT </t>
  </si>
  <si>
    <t xml:space="preserve">GATES, FENCES &amp; GATE FURNITURE </t>
  </si>
  <si>
    <t xml:space="preserve">GENERAL CONTENT </t>
  </si>
  <si>
    <t xml:space="preserve">MOWERS &amp; MACHINARY  </t>
  </si>
  <si>
    <r>
      <t xml:space="preserve">Insurance Value </t>
    </r>
    <r>
      <rPr>
        <b/>
        <sz val="10"/>
        <rFont val="Calibri"/>
        <family val="2"/>
        <scheme val="minor"/>
      </rPr>
      <t>(in</t>
    </r>
    <r>
      <rPr>
        <b/>
        <sz val="11"/>
        <rFont val="Calibri"/>
        <family val="2"/>
        <scheme val="minor"/>
      </rPr>
      <t>cluding installation &amp; labour)</t>
    </r>
  </si>
  <si>
    <t xml:space="preserve">EarthWay handheld salt spreaders EV-N-Spread 3400 x10  </t>
  </si>
  <si>
    <t>Litter pick Bag Rings x 32</t>
  </si>
  <si>
    <r>
      <t>Custodian</t>
    </r>
    <r>
      <rPr>
        <b/>
        <sz val="11"/>
        <rFont val="Calibri"/>
        <family val="2"/>
        <scheme val="minor"/>
      </rPr>
      <t xml:space="preserve"> (as per Scheme of Deligation)</t>
    </r>
  </si>
  <si>
    <t xml:space="preserve">unknown </t>
  </si>
  <si>
    <t xml:space="preserve">Cricket Pavilion </t>
  </si>
  <si>
    <t>Litter Picking Sticks x 30</t>
  </si>
  <si>
    <t>High-viz vests x24</t>
  </si>
  <si>
    <t>Traffic signs x17</t>
  </si>
  <si>
    <t xml:space="preserve">Totals </t>
  </si>
  <si>
    <t xml:space="preserve">Platinum Jubilee Beacon </t>
  </si>
  <si>
    <t>02.06.2022</t>
  </si>
  <si>
    <t>Winterton Hall, Plaistow - held on
trust for Winterton Hall, charity number 305406, per governing document Declaration of Trust 22.03.1961</t>
  </si>
  <si>
    <t>Condition</t>
  </si>
  <si>
    <t>B</t>
  </si>
  <si>
    <t>C</t>
  </si>
  <si>
    <t>A</t>
  </si>
  <si>
    <t>New / Good</t>
  </si>
  <si>
    <t>Serviceable</t>
  </si>
  <si>
    <t>Minor Repairs</t>
  </si>
  <si>
    <t>D</t>
  </si>
  <si>
    <t>Major Repairs</t>
  </si>
  <si>
    <t>E</t>
  </si>
  <si>
    <t>Replacement</t>
  </si>
  <si>
    <t>Timescale</t>
  </si>
  <si>
    <t xml:space="preserve">Asset </t>
  </si>
  <si>
    <t>Review</t>
  </si>
  <si>
    <t xml:space="preserve">Allocated Member </t>
  </si>
  <si>
    <t>Plaistow village green by zipwire</t>
  </si>
  <si>
    <t xml:space="preserve">Asset Review </t>
  </si>
  <si>
    <t>Updated June 2023</t>
  </si>
  <si>
    <t>Sum Insured:  £81,697</t>
  </si>
  <si>
    <t>Sum Insured: £59,365 (equipment)</t>
  </si>
  <si>
    <t>Sum Insured: £33,680 (surfacing)</t>
  </si>
  <si>
    <t>Sum Insured: £7,915</t>
  </si>
  <si>
    <t>Sum Insured:  £1,700</t>
  </si>
  <si>
    <r>
      <t xml:space="preserve">GENERAL CONTENT: </t>
    </r>
    <r>
      <rPr>
        <sz val="11"/>
        <rFont val="Calibri"/>
        <family val="2"/>
        <scheme val="minor"/>
      </rPr>
      <t>Sum Insured - £3,548</t>
    </r>
  </si>
  <si>
    <r>
      <t>BUSINESS EQUIPMENT:</t>
    </r>
    <r>
      <rPr>
        <sz val="11"/>
        <rFont val="Calibri"/>
        <family val="2"/>
        <scheme val="minor"/>
      </rPr>
      <t xml:space="preserve"> Sum Insured: Automatic cover of £5,000 total (anywhere in EU)</t>
    </r>
  </si>
  <si>
    <t>Sum Insured:  £907</t>
  </si>
  <si>
    <t>Sum Insured: £454</t>
  </si>
  <si>
    <t>Doug Brown</t>
  </si>
  <si>
    <t xml:space="preserve">Jane Price </t>
  </si>
  <si>
    <t xml:space="preserve">Sarah Denyer </t>
  </si>
  <si>
    <t xml:space="preserve">Nicholas Taylor </t>
  </si>
  <si>
    <t>Andrew Woolf</t>
  </si>
  <si>
    <t xml:space="preserve">Paul Jordan </t>
  </si>
  <si>
    <t xml:space="preserve">Geoff Burrell </t>
  </si>
  <si>
    <t xml:space="preserve">Rick Robinson </t>
  </si>
  <si>
    <t xml:space="preserve">Parish Office </t>
  </si>
  <si>
    <t>Parish Office</t>
  </si>
  <si>
    <t xml:space="preserve">The Street / Rickmans Lane, Plaistow </t>
  </si>
  <si>
    <t>Sophie Capsey</t>
  </si>
  <si>
    <t>Clerk</t>
  </si>
  <si>
    <t>No longer required</t>
  </si>
  <si>
    <t>Immediate repair or replacement</t>
  </si>
  <si>
    <t>Take out of use</t>
  </si>
  <si>
    <t xml:space="preserve">Timescale cont. </t>
  </si>
  <si>
    <t>Review/schedule works in 1 year (2024/25)</t>
  </si>
  <si>
    <t>Review/schedule works in 2 years (2025/26)</t>
  </si>
  <si>
    <t>Review/schedule works in 3 years (2026/27)</t>
  </si>
  <si>
    <t>Repair or replace in 6-12 months (this financial year)</t>
  </si>
  <si>
    <t xml:space="preserve">Directional zebra sign </t>
  </si>
  <si>
    <t>Oposite the Sun Pub, Plaistow</t>
  </si>
  <si>
    <t>The Street oposite j/w Common House Lane, Plaistow</t>
  </si>
  <si>
    <t>Loxwood Road, Plaistow j/w Common House Lane</t>
  </si>
  <si>
    <t xml:space="preserve">Dunsfold Road, Plaistow oposite j/w Shillinglee Road </t>
  </si>
  <si>
    <t>The Ride Bus Stop, j/w Loxwood/Plaistow Road.</t>
  </si>
  <si>
    <t xml:space="preserve">Corner of Shillinglee Road near entrance to Deer Tower track. </t>
  </si>
  <si>
    <t xml:space="preserve">Include batteries </t>
  </si>
  <si>
    <t xml:space="preserve">Include cable </t>
  </si>
  <si>
    <t xml:space="preserve">3 x Marquees </t>
  </si>
  <si>
    <t>Doug Brown &amp; Rick Robinson</t>
  </si>
  <si>
    <t>Missing</t>
  </si>
  <si>
    <t>MISSING</t>
  </si>
  <si>
    <t xml:space="preserve">NEED CLEANING </t>
  </si>
  <si>
    <t>SALT SOLID</t>
  </si>
  <si>
    <t>NOTES</t>
  </si>
  <si>
    <t xml:space="preserve">Consider moisture absorbers </t>
  </si>
  <si>
    <t>falling over and also needs repainting which would prevent it from needing major repairs if left.</t>
  </si>
  <si>
    <t>One finger slightly damaged.  Will need stripping and repainting in 2024/25 or Spring 2024 if budget allows</t>
  </si>
  <si>
    <t>One finger very slightly damaged.  Ironwork rusty.  Will need stripping and repainting in 2024/25 or Spring 2024 if budget allows</t>
  </si>
  <si>
    <t>No longer exists - replaced by the Sept 21 play surfacing</t>
  </si>
  <si>
    <t>2019/2020</t>
  </si>
  <si>
    <t>Fencing and Gates were replaced with new in 2019/2020 not 2003.</t>
  </si>
  <si>
    <t>Who insures the Coxes pond and dipping platform or are we saying/content they are of no insurable value.</t>
  </si>
  <si>
    <t xml:space="preserve"> These should be added to the register and given a value for insurance purposes. </t>
  </si>
  <si>
    <t xml:space="preserve">Ground roller </t>
  </si>
  <si>
    <t xml:space="preserve">Pavilion </t>
  </si>
  <si>
    <t xml:space="preserve">Left hand storage box containing helmets,wickets, balls </t>
  </si>
  <si>
    <t>Right hand side storage box containing three folding chairs.</t>
  </si>
  <si>
    <t xml:space="preserve">Petrol mower </t>
  </si>
  <si>
    <t xml:space="preserve">Manually operated scarifier with attachments </t>
  </si>
  <si>
    <t>Middle storage box containing children's cricket set</t>
  </si>
  <si>
    <t xml:space="preserve">Line marker </t>
  </si>
  <si>
    <t xml:space="preserve">Wooden wicket frame (used for marking the wicket) </t>
  </si>
  <si>
    <t xml:space="preserve">Bucket (used for mixing line marker) </t>
  </si>
  <si>
    <t>Plastic dustbin (containing pads)</t>
  </si>
  <si>
    <t>Pavilion (main room), Plaistow village green</t>
  </si>
  <si>
    <t>Pavilion (store cupboard), Plaistow village green</t>
  </si>
  <si>
    <t xml:space="preserve">unknow </t>
  </si>
  <si>
    <t>Replace upright wood on door and window entrance. See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</si>
</sst>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A87B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0" fillId="0" borderId="13" xfId="0" applyFont="1" applyBorder="1" applyAlignment="1">
      <alignment horizontal="center" vertical="center"/>
    </xf>
    <xf numFmtId="1" fontId="0" fillId="0" borderId="0" xfId="0" applyNumberFormat="1"/>
    <xf numFmtId="0" fontId="10" fillId="0" borderId="0" xfId="0" applyFont="1" applyAlignment="1">
      <alignment horizontal="center" vertical="center"/>
    </xf>
    <xf numFmtId="164" fontId="2" fillId="0" borderId="11" xfId="0" applyNumberFormat="1" applyFont="1" applyBorder="1" applyAlignment="1">
      <alignment horizontal="center"/>
    </xf>
    <xf numFmtId="0" fontId="5" fillId="5" borderId="1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8" fillId="0" borderId="11" xfId="0" applyFont="1" applyBorder="1"/>
    <xf numFmtId="164" fontId="8" fillId="0" borderId="11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7" borderId="4" xfId="0" applyFont="1" applyFill="1" applyBorder="1"/>
    <xf numFmtId="0" fontId="2" fillId="7" borderId="5" xfId="0" applyFont="1" applyFill="1" applyBorder="1"/>
    <xf numFmtId="164" fontId="5" fillId="8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164" fontId="5" fillId="8" borderId="8" xfId="0" applyNumberFormat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164" fontId="5" fillId="8" borderId="9" xfId="0" applyNumberFormat="1" applyFont="1" applyFill="1" applyBorder="1" applyAlignment="1">
      <alignment horizontal="center"/>
    </xf>
    <xf numFmtId="0" fontId="2" fillId="7" borderId="6" xfId="0" applyFont="1" applyFill="1" applyBorder="1"/>
    <xf numFmtId="0" fontId="4" fillId="7" borderId="6" xfId="0" applyFont="1" applyFill="1" applyBorder="1"/>
    <xf numFmtId="0" fontId="2" fillId="0" borderId="16" xfId="0" applyFont="1" applyBorder="1"/>
    <xf numFmtId="0" fontId="5" fillId="8" borderId="14" xfId="0" applyFont="1" applyFill="1" applyBorder="1" applyAlignment="1">
      <alignment horizontal="center"/>
    </xf>
    <xf numFmtId="164" fontId="5" fillId="8" borderId="14" xfId="0" applyNumberFormat="1" applyFont="1" applyFill="1" applyBorder="1" applyAlignment="1">
      <alignment horizontal="center"/>
    </xf>
    <xf numFmtId="0" fontId="2" fillId="0" borderId="11" xfId="0" applyFont="1" applyBorder="1" applyAlignment="1">
      <alignment wrapText="1"/>
    </xf>
    <xf numFmtId="0" fontId="5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0" borderId="15" xfId="0" applyFont="1" applyBorder="1"/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1" fillId="9" borderId="2" xfId="0" applyFont="1" applyFill="1" applyBorder="1"/>
    <xf numFmtId="0" fontId="11" fillId="10" borderId="1" xfId="0" applyFont="1" applyFill="1" applyBorder="1"/>
    <xf numFmtId="0" fontId="11" fillId="6" borderId="1" xfId="0" applyFont="1" applyFill="1" applyBorder="1"/>
    <xf numFmtId="0" fontId="11" fillId="11" borderId="1" xfId="0" applyFont="1" applyFill="1" applyBorder="1"/>
    <xf numFmtId="0" fontId="11" fillId="12" borderId="1" xfId="0" applyFont="1" applyFill="1" applyBorder="1"/>
    <xf numFmtId="0" fontId="11" fillId="13" borderId="1" xfId="0" applyFont="1" applyFill="1" applyBorder="1"/>
    <xf numFmtId="0" fontId="7" fillId="2" borderId="1" xfId="0" applyFont="1" applyFill="1" applyBorder="1"/>
    <xf numFmtId="0" fontId="11" fillId="14" borderId="1" xfId="0" applyFont="1" applyFill="1" applyBorder="1"/>
    <xf numFmtId="0" fontId="11" fillId="15" borderId="1" xfId="0" applyFont="1" applyFill="1" applyBorder="1"/>
    <xf numFmtId="0" fontId="9" fillId="16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9" fillId="18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19" borderId="0" xfId="0" applyFont="1" applyFill="1" applyAlignment="1">
      <alignment horizontal="center"/>
    </xf>
    <xf numFmtId="0" fontId="9" fillId="20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0" xfId="0" applyFont="1"/>
    <xf numFmtId="0" fontId="9" fillId="21" borderId="0" xfId="0" applyFont="1" applyFill="1" applyAlignment="1">
      <alignment horizontal="center"/>
    </xf>
    <xf numFmtId="0" fontId="9" fillId="22" borderId="0" xfId="0" applyFont="1" applyFill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0" fontId="11" fillId="0" borderId="2" xfId="0" applyFont="1" applyBorder="1"/>
    <xf numFmtId="4" fontId="0" fillId="0" borderId="0" xfId="0" applyNumberFormat="1" applyAlignment="1">
      <alignment horizontal="center"/>
    </xf>
    <xf numFmtId="164" fontId="5" fillId="5" borderId="17" xfId="0" applyNumberFormat="1" applyFont="1" applyFill="1" applyBorder="1" applyAlignment="1">
      <alignment horizontal="center"/>
    </xf>
    <xf numFmtId="0" fontId="1" fillId="0" borderId="1" xfId="0" applyFont="1" applyBorder="1"/>
    <xf numFmtId="0" fontId="2" fillId="2" borderId="11" xfId="0" applyFont="1" applyFill="1" applyBorder="1"/>
    <xf numFmtId="0" fontId="2" fillId="2" borderId="1" xfId="0" applyFont="1" applyFill="1" applyBorder="1"/>
    <xf numFmtId="0" fontId="1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vertical="center"/>
    </xf>
    <xf numFmtId="0" fontId="14" fillId="0" borderId="0" xfId="0" applyFont="1"/>
    <xf numFmtId="0" fontId="10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5" fillId="2" borderId="0" xfId="0" applyFont="1" applyFill="1"/>
    <xf numFmtId="0" fontId="0" fillId="2" borderId="1" xfId="0" applyFill="1" applyBorder="1" applyAlignment="1">
      <alignment vertical="center"/>
    </xf>
    <xf numFmtId="0" fontId="2" fillId="4" borderId="10" xfId="0" applyFont="1" applyFill="1" applyBorder="1"/>
    <xf numFmtId="0" fontId="0" fillId="0" borderId="21" xfId="0" applyBorder="1"/>
  </cellXfs>
  <cellStyles count="1">
    <cellStyle name="Normal" xfId="0" builtinId="0"/>
  </cellStyles>
  <dxfs count="12"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-0.499984740745262"/>
        </patternFill>
      </fill>
    </dxf>
    <dxf>
      <fill>
        <patternFill>
          <bgColor rgb="FF00B050"/>
        </patternFill>
      </fill>
    </dxf>
    <dxf>
      <fill>
        <patternFill>
          <bgColor rgb="FF78A87B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  <color rgb="FFAB7255"/>
      <color rgb="FFFF3399"/>
      <color rgb="FFFF0066"/>
      <color rgb="FFFF9900"/>
      <color rgb="FF78A87B"/>
      <color rgb="FFBBDC44"/>
      <color rgb="FF9FF828"/>
      <color rgb="FF989088"/>
      <color rgb="FF7BA5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1699260</xdr:colOff>
      <xdr:row>13</xdr:row>
      <xdr:rowOff>941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77ACF8-7756-4DE8-905E-274429D4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69680" cy="23783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227"/>
  <sheetViews>
    <sheetView tabSelected="1" topLeftCell="A157" zoomScaleNormal="100" workbookViewId="0">
      <pane xSplit="1" topLeftCell="C1" activePane="topRight" state="frozen"/>
      <selection pane="topRight" activeCell="F164" sqref="F164"/>
    </sheetView>
  </sheetViews>
  <sheetFormatPr defaultRowHeight="14.4" x14ac:dyDescent="0.3"/>
  <cols>
    <col min="1" max="1" width="25.6640625" style="62" bestFit="1" customWidth="1"/>
    <col min="2" max="2" width="78.88671875" bestFit="1" customWidth="1"/>
    <col min="3" max="3" width="60.77734375" bestFit="1" customWidth="1"/>
    <col min="4" max="4" width="18.5546875" style="2" bestFit="1" customWidth="1"/>
    <col min="5" max="5" width="19.44140625" style="1" bestFit="1" customWidth="1"/>
    <col min="6" max="7" width="19.44140625" style="1" customWidth="1"/>
    <col min="8" max="8" width="43.21875" style="1" bestFit="1" customWidth="1"/>
    <col min="9" max="9" width="62.6640625" style="1" bestFit="1" customWidth="1"/>
    <col min="10" max="10" width="39.33203125" style="10" bestFit="1" customWidth="1"/>
    <col min="11" max="11" width="79.5546875" bestFit="1" customWidth="1"/>
  </cols>
  <sheetData>
    <row r="6" spans="2:9" x14ac:dyDescent="0.3">
      <c r="F6" s="27" t="s">
        <v>119</v>
      </c>
      <c r="G6" s="27" t="s">
        <v>130</v>
      </c>
      <c r="H6" s="27"/>
      <c r="I6" s="27"/>
    </row>
    <row r="7" spans="2:9" x14ac:dyDescent="0.3">
      <c r="F7" s="27"/>
      <c r="G7" s="27"/>
      <c r="H7" s="27"/>
      <c r="I7" s="27"/>
    </row>
    <row r="8" spans="2:9" x14ac:dyDescent="0.3">
      <c r="E8" s="32" t="s">
        <v>123</v>
      </c>
      <c r="F8" s="76" t="s">
        <v>122</v>
      </c>
      <c r="G8" s="29">
        <v>1</v>
      </c>
      <c r="H8" s="32" t="s">
        <v>165</v>
      </c>
      <c r="I8" s="32"/>
    </row>
    <row r="9" spans="2:9" x14ac:dyDescent="0.3">
      <c r="F9" s="27"/>
      <c r="G9" s="27"/>
      <c r="H9" s="27"/>
      <c r="I9" s="32"/>
    </row>
    <row r="10" spans="2:9" x14ac:dyDescent="0.3">
      <c r="E10" s="32" t="s">
        <v>124</v>
      </c>
      <c r="F10" s="77" t="s">
        <v>120</v>
      </c>
      <c r="G10" s="78">
        <v>2</v>
      </c>
      <c r="H10" s="32" t="s">
        <v>164</v>
      </c>
      <c r="I10" s="32"/>
    </row>
    <row r="11" spans="2:9" x14ac:dyDescent="0.3">
      <c r="F11" s="27"/>
      <c r="G11" s="27"/>
      <c r="H11" s="27"/>
      <c r="I11" s="32"/>
    </row>
    <row r="12" spans="2:9" x14ac:dyDescent="0.3">
      <c r="E12" s="32" t="s">
        <v>125</v>
      </c>
      <c r="F12" s="30" t="s">
        <v>121</v>
      </c>
      <c r="G12" s="80">
        <v>3</v>
      </c>
      <c r="H12" s="32" t="s">
        <v>163</v>
      </c>
      <c r="I12" s="32"/>
    </row>
    <row r="13" spans="2:9" x14ac:dyDescent="0.3">
      <c r="F13" s="27"/>
      <c r="G13" s="27"/>
      <c r="H13" s="27"/>
      <c r="I13" s="32"/>
    </row>
    <row r="14" spans="2:9" x14ac:dyDescent="0.3">
      <c r="B14" s="23" t="s">
        <v>136</v>
      </c>
      <c r="C14" s="8"/>
      <c r="D14" s="10"/>
      <c r="E14" s="32" t="s">
        <v>127</v>
      </c>
      <c r="F14" s="75" t="s">
        <v>126</v>
      </c>
      <c r="G14" s="85">
        <v>4</v>
      </c>
      <c r="H14" s="32" t="s">
        <v>166</v>
      </c>
      <c r="I14" s="32"/>
    </row>
    <row r="15" spans="2:9" x14ac:dyDescent="0.3">
      <c r="B15" s="8"/>
      <c r="C15" s="8"/>
      <c r="D15" s="10"/>
      <c r="E15" s="11"/>
      <c r="F15" s="27"/>
      <c r="G15" s="27"/>
      <c r="H15" s="27"/>
      <c r="I15" s="32"/>
    </row>
    <row r="16" spans="2:9" ht="18" x14ac:dyDescent="0.35">
      <c r="B16" s="84"/>
      <c r="C16" s="8"/>
      <c r="D16" s="10"/>
      <c r="E16" s="32" t="s">
        <v>129</v>
      </c>
      <c r="F16" s="31" t="s">
        <v>128</v>
      </c>
      <c r="G16" s="86">
        <v>5</v>
      </c>
      <c r="H16" s="32" t="s">
        <v>161</v>
      </c>
      <c r="I16" s="32"/>
    </row>
    <row r="17" spans="1:11" ht="18" x14ac:dyDescent="0.35">
      <c r="B17" s="84"/>
      <c r="C17" s="8"/>
      <c r="D17" s="10"/>
      <c r="E17" s="32"/>
      <c r="F17" s="27"/>
      <c r="G17" s="27"/>
      <c r="H17" s="27"/>
      <c r="I17" s="32"/>
    </row>
    <row r="18" spans="1:11" ht="18" x14ac:dyDescent="0.35">
      <c r="B18" s="84"/>
      <c r="C18" s="8"/>
      <c r="D18" s="10"/>
      <c r="E18" s="32"/>
      <c r="F18" s="27"/>
      <c r="G18" s="31">
        <v>6</v>
      </c>
      <c r="H18" s="32" t="s">
        <v>160</v>
      </c>
      <c r="I18" s="32"/>
    </row>
    <row r="19" spans="1:11" ht="18.600000000000001" thickBot="1" x14ac:dyDescent="0.4">
      <c r="B19" s="84"/>
      <c r="C19" s="8"/>
      <c r="D19" s="10"/>
      <c r="E19" s="32"/>
      <c r="F19" s="27"/>
      <c r="G19" s="27"/>
      <c r="H19" s="27"/>
      <c r="I19" s="32"/>
    </row>
    <row r="20" spans="1:11" ht="18" x14ac:dyDescent="0.35">
      <c r="B20" s="43" t="s">
        <v>0</v>
      </c>
      <c r="C20" s="8"/>
      <c r="D20" s="10"/>
      <c r="E20" s="32"/>
      <c r="F20" s="27"/>
      <c r="G20" s="79">
        <v>7</v>
      </c>
      <c r="H20" s="32" t="s">
        <v>159</v>
      </c>
      <c r="I20" s="32"/>
    </row>
    <row r="21" spans="1:11" ht="15" thickBot="1" x14ac:dyDescent="0.35">
      <c r="B21" s="44" t="s">
        <v>137</v>
      </c>
      <c r="C21" s="8"/>
      <c r="D21" s="10"/>
      <c r="E21" s="11"/>
      <c r="F21" s="11"/>
      <c r="G21" s="11"/>
      <c r="H21" s="11"/>
      <c r="I21" s="11"/>
    </row>
    <row r="22" spans="1:11" ht="21.6" thickBot="1" x14ac:dyDescent="0.45">
      <c r="A22" s="59" t="s">
        <v>135</v>
      </c>
      <c r="B22" s="53"/>
      <c r="C22" s="8"/>
      <c r="D22" s="10"/>
      <c r="E22" s="11"/>
      <c r="F22" s="37" t="s">
        <v>131</v>
      </c>
      <c r="G22" s="38" t="s">
        <v>132</v>
      </c>
      <c r="H22" s="81"/>
      <c r="I22" s="11"/>
    </row>
    <row r="23" spans="1:11" ht="21.6" thickBot="1" x14ac:dyDescent="0.45">
      <c r="A23" s="60" t="s">
        <v>133</v>
      </c>
      <c r="B23" s="46" t="s">
        <v>2</v>
      </c>
      <c r="C23" s="56" t="s">
        <v>3</v>
      </c>
      <c r="D23" s="51" t="s">
        <v>4</v>
      </c>
      <c r="E23" s="48" t="s">
        <v>5</v>
      </c>
      <c r="F23" s="87" t="s">
        <v>119</v>
      </c>
      <c r="G23" s="87" t="s">
        <v>130</v>
      </c>
      <c r="H23" s="87" t="s">
        <v>162</v>
      </c>
      <c r="I23" s="48" t="s">
        <v>106</v>
      </c>
      <c r="J23" s="97" t="s">
        <v>109</v>
      </c>
      <c r="K23" s="103" t="s">
        <v>182</v>
      </c>
    </row>
    <row r="24" spans="1:11" x14ac:dyDescent="0.3">
      <c r="A24" s="66" t="s">
        <v>148</v>
      </c>
      <c r="B24" s="20" t="s">
        <v>1</v>
      </c>
      <c r="C24" s="12" t="s">
        <v>6</v>
      </c>
      <c r="D24" s="13" t="s">
        <v>7</v>
      </c>
      <c r="E24" s="14">
        <v>500</v>
      </c>
      <c r="F24" s="42" t="s">
        <v>126</v>
      </c>
      <c r="G24" s="42">
        <v>3</v>
      </c>
      <c r="H24" s="82"/>
      <c r="I24" s="18">
        <v>6400</v>
      </c>
      <c r="J24" s="98" t="s">
        <v>8</v>
      </c>
      <c r="K24" s="113" t="s">
        <v>206</v>
      </c>
    </row>
    <row r="25" spans="1:11" x14ac:dyDescent="0.3">
      <c r="A25" s="63"/>
      <c r="B25" s="39" t="s">
        <v>1</v>
      </c>
      <c r="C25" s="24" t="s">
        <v>9</v>
      </c>
      <c r="D25" s="25" t="s">
        <v>10</v>
      </c>
      <c r="E25" s="26">
        <v>500</v>
      </c>
      <c r="F25" s="42"/>
      <c r="G25" s="42"/>
      <c r="H25" s="83"/>
      <c r="I25" s="40">
        <v>6400</v>
      </c>
      <c r="J25" s="99" t="s">
        <v>8</v>
      </c>
      <c r="K25" s="104"/>
    </row>
    <row r="26" spans="1:11" x14ac:dyDescent="0.3">
      <c r="A26" s="67" t="s">
        <v>149</v>
      </c>
      <c r="B26" s="19" t="s">
        <v>11</v>
      </c>
      <c r="C26" s="4" t="s">
        <v>12</v>
      </c>
      <c r="D26" s="5">
        <v>38200</v>
      </c>
      <c r="E26" s="6">
        <v>455</v>
      </c>
      <c r="F26" s="42" t="s">
        <v>120</v>
      </c>
      <c r="G26" s="89">
        <v>3</v>
      </c>
      <c r="H26" s="83"/>
      <c r="I26" s="36">
        <v>813</v>
      </c>
      <c r="J26" s="100" t="s">
        <v>8</v>
      </c>
      <c r="K26" s="104"/>
    </row>
    <row r="27" spans="1:11" x14ac:dyDescent="0.3">
      <c r="A27" s="67" t="s">
        <v>149</v>
      </c>
      <c r="B27" s="19" t="s">
        <v>11</v>
      </c>
      <c r="C27" s="4" t="s">
        <v>13</v>
      </c>
      <c r="D27" s="7" t="s">
        <v>14</v>
      </c>
      <c r="E27" s="6">
        <v>500</v>
      </c>
      <c r="F27" s="94" t="s">
        <v>178</v>
      </c>
      <c r="G27" s="42"/>
      <c r="H27" s="83"/>
      <c r="I27" s="36">
        <v>813</v>
      </c>
      <c r="J27" s="100" t="s">
        <v>8</v>
      </c>
      <c r="K27" s="104"/>
    </row>
    <row r="28" spans="1:11" x14ac:dyDescent="0.3">
      <c r="A28" s="67" t="s">
        <v>149</v>
      </c>
      <c r="B28" s="19" t="s">
        <v>11</v>
      </c>
      <c r="C28" s="4" t="s">
        <v>13</v>
      </c>
      <c r="D28" s="7" t="s">
        <v>14</v>
      </c>
      <c r="E28" s="6">
        <v>500</v>
      </c>
      <c r="F28" s="94" t="s">
        <v>178</v>
      </c>
      <c r="G28" s="42"/>
      <c r="H28" s="83"/>
      <c r="I28" s="36">
        <v>813</v>
      </c>
      <c r="J28" s="100" t="s">
        <v>8</v>
      </c>
      <c r="K28" s="104"/>
    </row>
    <row r="29" spans="1:11" x14ac:dyDescent="0.3">
      <c r="A29" s="69" t="s">
        <v>146</v>
      </c>
      <c r="B29" s="19" t="s">
        <v>11</v>
      </c>
      <c r="C29" s="4" t="s">
        <v>15</v>
      </c>
      <c r="D29" s="7">
        <v>2019</v>
      </c>
      <c r="E29" s="6">
        <v>475</v>
      </c>
      <c r="F29" s="42" t="s">
        <v>120</v>
      </c>
      <c r="G29" s="42">
        <v>2</v>
      </c>
      <c r="H29" s="83"/>
      <c r="I29" s="36">
        <v>813</v>
      </c>
      <c r="J29" s="100" t="s">
        <v>8</v>
      </c>
      <c r="K29" s="104"/>
    </row>
    <row r="30" spans="1:11" x14ac:dyDescent="0.3">
      <c r="A30" s="68" t="s">
        <v>150</v>
      </c>
      <c r="B30" s="19" t="s">
        <v>11</v>
      </c>
      <c r="C30" s="4" t="s">
        <v>9</v>
      </c>
      <c r="D30" s="7" t="s">
        <v>14</v>
      </c>
      <c r="E30" s="6">
        <v>500</v>
      </c>
      <c r="F30" s="94" t="s">
        <v>178</v>
      </c>
      <c r="G30" s="42"/>
      <c r="H30" s="83"/>
      <c r="I30" s="36">
        <v>813</v>
      </c>
      <c r="J30" s="100" t="s">
        <v>8</v>
      </c>
      <c r="K30" s="104"/>
    </row>
    <row r="31" spans="1:11" x14ac:dyDescent="0.3">
      <c r="A31" s="68" t="s">
        <v>150</v>
      </c>
      <c r="B31" s="19" t="s">
        <v>11</v>
      </c>
      <c r="C31" s="4" t="s">
        <v>9</v>
      </c>
      <c r="D31" s="7">
        <v>2012</v>
      </c>
      <c r="E31" s="6">
        <v>500</v>
      </c>
      <c r="F31" s="42" t="s">
        <v>122</v>
      </c>
      <c r="G31" s="42">
        <v>1</v>
      </c>
      <c r="H31" s="83"/>
      <c r="I31" s="36">
        <v>813</v>
      </c>
      <c r="J31" s="100" t="s">
        <v>8</v>
      </c>
      <c r="K31" s="104"/>
    </row>
    <row r="32" spans="1:11" x14ac:dyDescent="0.3">
      <c r="A32" s="71" t="s">
        <v>151</v>
      </c>
      <c r="B32" s="19" t="s">
        <v>16</v>
      </c>
      <c r="C32" s="4" t="s">
        <v>17</v>
      </c>
      <c r="D32" s="5">
        <v>38169</v>
      </c>
      <c r="E32" s="6">
        <v>304.95</v>
      </c>
      <c r="F32" s="42" t="s">
        <v>120</v>
      </c>
      <c r="G32" s="42">
        <v>2</v>
      </c>
      <c r="H32" s="83"/>
      <c r="I32" s="36">
        <v>800</v>
      </c>
      <c r="J32" s="100" t="s">
        <v>8</v>
      </c>
      <c r="K32" s="104"/>
    </row>
    <row r="33" spans="1:11" x14ac:dyDescent="0.3">
      <c r="A33" s="71" t="s">
        <v>151</v>
      </c>
      <c r="B33" s="19" t="s">
        <v>11</v>
      </c>
      <c r="C33" s="4" t="s">
        <v>17</v>
      </c>
      <c r="D33" s="7">
        <v>2006</v>
      </c>
      <c r="E33" s="6">
        <v>500</v>
      </c>
      <c r="F33" s="42" t="s">
        <v>120</v>
      </c>
      <c r="G33" s="42">
        <v>2</v>
      </c>
      <c r="H33" s="83"/>
      <c r="I33" s="36">
        <v>813</v>
      </c>
      <c r="J33" s="100" t="s">
        <v>8</v>
      </c>
      <c r="K33" s="104"/>
    </row>
    <row r="34" spans="1:11" x14ac:dyDescent="0.3">
      <c r="A34" s="67" t="s">
        <v>149</v>
      </c>
      <c r="B34" s="19" t="s">
        <v>11</v>
      </c>
      <c r="C34" s="4" t="s">
        <v>18</v>
      </c>
      <c r="D34" s="7">
        <v>2006</v>
      </c>
      <c r="E34" s="6">
        <v>500</v>
      </c>
      <c r="F34" s="42" t="s">
        <v>120</v>
      </c>
      <c r="G34" s="42">
        <v>2</v>
      </c>
      <c r="H34" s="83"/>
      <c r="I34" s="36">
        <v>813</v>
      </c>
      <c r="J34" s="100" t="s">
        <v>8</v>
      </c>
      <c r="K34" s="104"/>
    </row>
    <row r="35" spans="1:11" x14ac:dyDescent="0.3">
      <c r="A35" s="66" t="s">
        <v>148</v>
      </c>
      <c r="B35" s="19" t="s">
        <v>11</v>
      </c>
      <c r="C35" s="4" t="s">
        <v>19</v>
      </c>
      <c r="D35" s="7">
        <v>2012</v>
      </c>
      <c r="E35" s="6">
        <v>500</v>
      </c>
      <c r="F35" s="42" t="s">
        <v>120</v>
      </c>
      <c r="G35" s="42">
        <v>2</v>
      </c>
      <c r="H35" s="83"/>
      <c r="I35" s="36">
        <v>813</v>
      </c>
      <c r="J35" s="100" t="s">
        <v>8</v>
      </c>
      <c r="K35" s="104"/>
    </row>
    <row r="36" spans="1:11" x14ac:dyDescent="0.3">
      <c r="A36" s="67" t="s">
        <v>149</v>
      </c>
      <c r="B36" s="19" t="s">
        <v>11</v>
      </c>
      <c r="C36" s="4" t="s">
        <v>79</v>
      </c>
      <c r="D36" s="7">
        <v>2020</v>
      </c>
      <c r="E36" s="6">
        <v>813.6</v>
      </c>
      <c r="F36" s="42" t="s">
        <v>120</v>
      </c>
      <c r="G36" s="42">
        <v>1</v>
      </c>
      <c r="H36" s="83"/>
      <c r="I36" s="36">
        <v>813</v>
      </c>
      <c r="J36" s="100"/>
      <c r="K36" s="104"/>
    </row>
    <row r="37" spans="1:11" x14ac:dyDescent="0.3">
      <c r="A37" s="67" t="s">
        <v>149</v>
      </c>
      <c r="B37" s="19" t="s">
        <v>11</v>
      </c>
      <c r="C37" s="4" t="s">
        <v>20</v>
      </c>
      <c r="D37" s="7">
        <v>2019</v>
      </c>
      <c r="E37" s="6">
        <v>475</v>
      </c>
      <c r="F37" s="42" t="s">
        <v>120</v>
      </c>
      <c r="G37" s="42">
        <v>2</v>
      </c>
      <c r="H37" s="83"/>
      <c r="I37" s="36">
        <v>813</v>
      </c>
      <c r="J37" s="100" t="s">
        <v>8</v>
      </c>
      <c r="K37" s="104"/>
    </row>
    <row r="38" spans="1:11" x14ac:dyDescent="0.3">
      <c r="A38" s="67" t="s">
        <v>149</v>
      </c>
      <c r="B38" s="19" t="s">
        <v>11</v>
      </c>
      <c r="C38" s="4" t="s">
        <v>134</v>
      </c>
      <c r="D38" s="7">
        <v>2023</v>
      </c>
      <c r="E38" s="6">
        <v>1030</v>
      </c>
      <c r="F38" s="42" t="s">
        <v>122</v>
      </c>
      <c r="G38" s="42">
        <v>1</v>
      </c>
      <c r="H38" s="83"/>
      <c r="I38" s="36">
        <v>1030</v>
      </c>
      <c r="J38" s="100" t="s">
        <v>8</v>
      </c>
      <c r="K38" s="104"/>
    </row>
    <row r="39" spans="1:11" x14ac:dyDescent="0.3">
      <c r="A39" s="69" t="s">
        <v>146</v>
      </c>
      <c r="B39" s="19" t="s">
        <v>21</v>
      </c>
      <c r="C39" s="4" t="s">
        <v>15</v>
      </c>
      <c r="D39" s="5">
        <v>42401</v>
      </c>
      <c r="E39" s="6">
        <v>1363</v>
      </c>
      <c r="F39" s="42" t="s">
        <v>122</v>
      </c>
      <c r="G39" s="42">
        <v>1</v>
      </c>
      <c r="H39" s="83"/>
      <c r="I39" s="36">
        <v>2000</v>
      </c>
      <c r="J39" s="100" t="s">
        <v>8</v>
      </c>
      <c r="K39" s="104"/>
    </row>
    <row r="40" spans="1:11" x14ac:dyDescent="0.3">
      <c r="A40" s="69" t="s">
        <v>146</v>
      </c>
      <c r="B40" s="19" t="s">
        <v>21</v>
      </c>
      <c r="C40" s="4" t="s">
        <v>15</v>
      </c>
      <c r="D40" s="5">
        <v>42401</v>
      </c>
      <c r="E40" s="6">
        <v>592</v>
      </c>
      <c r="F40" s="42" t="s">
        <v>122</v>
      </c>
      <c r="G40" s="42">
        <v>1</v>
      </c>
      <c r="H40" s="83"/>
      <c r="I40" s="36">
        <v>1000</v>
      </c>
      <c r="J40" s="100" t="s">
        <v>8</v>
      </c>
      <c r="K40" s="104"/>
    </row>
    <row r="41" spans="1:11" x14ac:dyDescent="0.3">
      <c r="A41" s="69" t="s">
        <v>146</v>
      </c>
      <c r="B41" s="19" t="s">
        <v>21</v>
      </c>
      <c r="C41" s="4" t="s">
        <v>15</v>
      </c>
      <c r="D41" s="5">
        <v>39873</v>
      </c>
      <c r="E41" s="6">
        <v>566</v>
      </c>
      <c r="F41" s="42" t="s">
        <v>122</v>
      </c>
      <c r="G41" s="42">
        <v>1</v>
      </c>
      <c r="H41" s="83"/>
      <c r="I41" s="36">
        <v>1000</v>
      </c>
      <c r="J41" s="100" t="s">
        <v>8</v>
      </c>
      <c r="K41" s="104"/>
    </row>
    <row r="42" spans="1:11" x14ac:dyDescent="0.3">
      <c r="A42" s="69" t="s">
        <v>146</v>
      </c>
      <c r="B42" s="19" t="s">
        <v>21</v>
      </c>
      <c r="C42" s="4" t="s">
        <v>22</v>
      </c>
      <c r="D42" s="5">
        <v>42217</v>
      </c>
      <c r="E42" s="6">
        <v>1125</v>
      </c>
      <c r="F42" s="42" t="s">
        <v>120</v>
      </c>
      <c r="G42" s="42">
        <v>2</v>
      </c>
      <c r="H42" s="83"/>
      <c r="I42" s="36">
        <v>2000</v>
      </c>
      <c r="J42" s="100" t="s">
        <v>8</v>
      </c>
      <c r="K42" s="104"/>
    </row>
    <row r="43" spans="1:11" x14ac:dyDescent="0.3">
      <c r="A43" s="69" t="s">
        <v>146</v>
      </c>
      <c r="B43" s="19" t="s">
        <v>21</v>
      </c>
      <c r="C43" s="4" t="s">
        <v>22</v>
      </c>
      <c r="D43" s="5">
        <v>42217</v>
      </c>
      <c r="E43" s="6">
        <v>826</v>
      </c>
      <c r="F43" s="42" t="s">
        <v>120</v>
      </c>
      <c r="G43" s="42">
        <v>2</v>
      </c>
      <c r="H43" s="83"/>
      <c r="I43" s="36">
        <v>1500</v>
      </c>
      <c r="J43" s="100" t="s">
        <v>8</v>
      </c>
      <c r="K43" s="104"/>
    </row>
    <row r="44" spans="1:11" x14ac:dyDescent="0.3">
      <c r="A44" s="69" t="s">
        <v>146</v>
      </c>
      <c r="B44" s="19" t="s">
        <v>21</v>
      </c>
      <c r="C44" s="4" t="s">
        <v>23</v>
      </c>
      <c r="D44" s="7">
        <v>2021</v>
      </c>
      <c r="E44" s="6">
        <v>835</v>
      </c>
      <c r="F44" s="42" t="s">
        <v>122</v>
      </c>
      <c r="G44" s="42">
        <v>1</v>
      </c>
      <c r="H44" s="83"/>
      <c r="I44" s="36">
        <v>1000</v>
      </c>
      <c r="J44" s="100" t="s">
        <v>8</v>
      </c>
      <c r="K44" s="104"/>
    </row>
    <row r="45" spans="1:11" x14ac:dyDescent="0.3">
      <c r="A45" s="69" t="s">
        <v>146</v>
      </c>
      <c r="B45" s="19" t="s">
        <v>21</v>
      </c>
      <c r="C45" s="4" t="s">
        <v>24</v>
      </c>
      <c r="D45" s="7">
        <v>2021</v>
      </c>
      <c r="E45" s="6">
        <v>980</v>
      </c>
      <c r="F45" s="42" t="s">
        <v>122</v>
      </c>
      <c r="G45" s="42">
        <v>1</v>
      </c>
      <c r="H45" s="83"/>
      <c r="I45" s="36">
        <v>1000</v>
      </c>
      <c r="J45" s="100" t="s">
        <v>8</v>
      </c>
      <c r="K45" s="104"/>
    </row>
    <row r="46" spans="1:11" x14ac:dyDescent="0.3">
      <c r="A46" s="67" t="s">
        <v>149</v>
      </c>
      <c r="B46" s="19" t="s">
        <v>25</v>
      </c>
      <c r="C46" s="4" t="s">
        <v>156</v>
      </c>
      <c r="D46" s="7">
        <v>2014</v>
      </c>
      <c r="E46" s="6">
        <v>500</v>
      </c>
      <c r="F46" s="42" t="s">
        <v>122</v>
      </c>
      <c r="G46" s="42">
        <v>1</v>
      </c>
      <c r="H46" s="83"/>
      <c r="I46" s="36">
        <v>500</v>
      </c>
      <c r="J46" s="100" t="s">
        <v>26</v>
      </c>
      <c r="K46" s="104"/>
    </row>
    <row r="47" spans="1:11" x14ac:dyDescent="0.3">
      <c r="A47" s="68" t="s">
        <v>150</v>
      </c>
      <c r="B47" s="19" t="s">
        <v>25</v>
      </c>
      <c r="C47" s="4" t="s">
        <v>27</v>
      </c>
      <c r="D47" s="7">
        <v>2014</v>
      </c>
      <c r="E47" s="6">
        <v>500</v>
      </c>
      <c r="F47" s="42" t="s">
        <v>122</v>
      </c>
      <c r="G47" s="42">
        <v>1</v>
      </c>
      <c r="H47" s="96" t="s">
        <v>181</v>
      </c>
      <c r="I47" s="36">
        <v>500</v>
      </c>
      <c r="J47" s="100" t="s">
        <v>26</v>
      </c>
      <c r="K47" s="104" t="s">
        <v>183</v>
      </c>
    </row>
    <row r="48" spans="1:11" x14ac:dyDescent="0.3">
      <c r="A48" s="73" t="s">
        <v>157</v>
      </c>
      <c r="B48" s="19" t="s">
        <v>25</v>
      </c>
      <c r="C48" s="4" t="s">
        <v>28</v>
      </c>
      <c r="D48" s="7">
        <v>2014</v>
      </c>
      <c r="E48" s="6">
        <v>500</v>
      </c>
      <c r="F48" s="42" t="s">
        <v>122</v>
      </c>
      <c r="G48" s="42">
        <v>1</v>
      </c>
      <c r="H48" s="96" t="s">
        <v>181</v>
      </c>
      <c r="I48" s="36">
        <v>500</v>
      </c>
      <c r="J48" s="100" t="s">
        <v>26</v>
      </c>
      <c r="K48" s="104" t="s">
        <v>183</v>
      </c>
    </row>
    <row r="49" spans="1:11" x14ac:dyDescent="0.3">
      <c r="A49" s="69" t="s">
        <v>146</v>
      </c>
      <c r="B49" s="19" t="s">
        <v>25</v>
      </c>
      <c r="C49" s="4" t="s">
        <v>29</v>
      </c>
      <c r="D49" s="7">
        <v>2014</v>
      </c>
      <c r="E49" s="6">
        <v>500</v>
      </c>
      <c r="F49" s="42" t="s">
        <v>122</v>
      </c>
      <c r="G49" s="42">
        <v>1</v>
      </c>
      <c r="H49" s="96" t="s">
        <v>181</v>
      </c>
      <c r="I49" s="36">
        <v>500</v>
      </c>
      <c r="J49" s="100" t="s">
        <v>26</v>
      </c>
      <c r="K49" s="104" t="s">
        <v>183</v>
      </c>
    </row>
    <row r="50" spans="1:11" x14ac:dyDescent="0.3">
      <c r="A50" s="73" t="s">
        <v>157</v>
      </c>
      <c r="B50" s="19" t="s">
        <v>25</v>
      </c>
      <c r="C50" s="4" t="s">
        <v>30</v>
      </c>
      <c r="D50" s="7">
        <v>2014</v>
      </c>
      <c r="E50" s="6">
        <v>500</v>
      </c>
      <c r="F50" s="42"/>
      <c r="G50" s="42"/>
      <c r="H50" s="83"/>
      <c r="I50" s="36">
        <v>500</v>
      </c>
      <c r="J50" s="100" t="s">
        <v>26</v>
      </c>
      <c r="K50" s="104"/>
    </row>
    <row r="51" spans="1:11" x14ac:dyDescent="0.3">
      <c r="A51" s="70" t="s">
        <v>147</v>
      </c>
      <c r="B51" s="19" t="s">
        <v>25</v>
      </c>
      <c r="C51" s="4" t="s">
        <v>31</v>
      </c>
      <c r="D51" s="7">
        <v>2014</v>
      </c>
      <c r="E51" s="6">
        <v>500</v>
      </c>
      <c r="F51" s="42" t="s">
        <v>122</v>
      </c>
      <c r="G51" s="42">
        <v>1</v>
      </c>
      <c r="H51" s="96" t="s">
        <v>181</v>
      </c>
      <c r="I51" s="36">
        <v>500</v>
      </c>
      <c r="J51" s="100" t="s">
        <v>26</v>
      </c>
      <c r="K51" s="104" t="s">
        <v>183</v>
      </c>
    </row>
    <row r="52" spans="1:11" s="3" customFormat="1" x14ac:dyDescent="0.3">
      <c r="A52" s="66" t="s">
        <v>148</v>
      </c>
      <c r="B52" s="19" t="s">
        <v>25</v>
      </c>
      <c r="C52" s="4" t="s">
        <v>91</v>
      </c>
      <c r="D52" s="7">
        <v>2020</v>
      </c>
      <c r="E52" s="6">
        <v>500</v>
      </c>
      <c r="F52" s="42" t="s">
        <v>122</v>
      </c>
      <c r="G52" s="42">
        <v>1</v>
      </c>
      <c r="H52" s="83"/>
      <c r="I52" s="36">
        <v>500</v>
      </c>
      <c r="J52" s="100" t="s">
        <v>26</v>
      </c>
      <c r="K52" s="91"/>
    </row>
    <row r="53" spans="1:11" s="3" customFormat="1" x14ac:dyDescent="0.3">
      <c r="A53" s="68" t="s">
        <v>150</v>
      </c>
      <c r="B53" s="19" t="s">
        <v>25</v>
      </c>
      <c r="C53" s="4" t="s">
        <v>172</v>
      </c>
      <c r="D53" s="7" t="s">
        <v>14</v>
      </c>
      <c r="E53" s="6">
        <v>500</v>
      </c>
      <c r="F53" s="42" t="s">
        <v>122</v>
      </c>
      <c r="G53" s="42">
        <v>1</v>
      </c>
      <c r="H53" s="96" t="s">
        <v>181</v>
      </c>
      <c r="I53" s="36">
        <v>500</v>
      </c>
      <c r="J53" s="100" t="s">
        <v>26</v>
      </c>
      <c r="K53" s="104" t="s">
        <v>183</v>
      </c>
    </row>
    <row r="54" spans="1:11" s="3" customFormat="1" x14ac:dyDescent="0.3">
      <c r="A54" s="69" t="s">
        <v>146</v>
      </c>
      <c r="B54" s="19" t="s">
        <v>25</v>
      </c>
      <c r="C54" s="4" t="s">
        <v>173</v>
      </c>
      <c r="D54" s="7">
        <v>2020</v>
      </c>
      <c r="E54" s="6">
        <v>500</v>
      </c>
      <c r="F54" s="42" t="s">
        <v>122</v>
      </c>
      <c r="G54" s="42">
        <v>1</v>
      </c>
      <c r="H54" s="83"/>
      <c r="I54" s="36">
        <v>500</v>
      </c>
      <c r="J54" s="100" t="s">
        <v>26</v>
      </c>
      <c r="K54" s="91"/>
    </row>
    <row r="55" spans="1:11" s="3" customFormat="1" x14ac:dyDescent="0.3">
      <c r="A55" s="66" t="s">
        <v>148</v>
      </c>
      <c r="B55" s="19" t="s">
        <v>25</v>
      </c>
      <c r="C55" s="4" t="s">
        <v>92</v>
      </c>
      <c r="D55" s="7">
        <v>2020</v>
      </c>
      <c r="E55" s="6">
        <v>500</v>
      </c>
      <c r="F55" s="42" t="s">
        <v>122</v>
      </c>
      <c r="G55" s="42">
        <v>1</v>
      </c>
      <c r="H55" s="83"/>
      <c r="I55" s="36">
        <v>500</v>
      </c>
      <c r="J55" s="100" t="s">
        <v>26</v>
      </c>
      <c r="K55" s="91"/>
    </row>
    <row r="56" spans="1:11" x14ac:dyDescent="0.3">
      <c r="A56" s="73" t="s">
        <v>157</v>
      </c>
      <c r="B56" s="19" t="s">
        <v>80</v>
      </c>
      <c r="C56" s="4" t="s">
        <v>18</v>
      </c>
      <c r="D56" s="7">
        <v>2020</v>
      </c>
      <c r="E56" s="6">
        <v>1</v>
      </c>
      <c r="F56" s="42"/>
      <c r="G56" s="42"/>
      <c r="H56" s="83"/>
      <c r="I56" s="36">
        <v>5000</v>
      </c>
      <c r="J56" s="100" t="s">
        <v>33</v>
      </c>
      <c r="K56" s="104"/>
    </row>
    <row r="57" spans="1:11" x14ac:dyDescent="0.3">
      <c r="A57" s="68" t="s">
        <v>150</v>
      </c>
      <c r="B57" s="19" t="s">
        <v>32</v>
      </c>
      <c r="C57" s="4" t="s">
        <v>9</v>
      </c>
      <c r="D57" s="5">
        <v>43132</v>
      </c>
      <c r="E57" s="6">
        <v>1</v>
      </c>
      <c r="F57" s="42" t="s">
        <v>122</v>
      </c>
      <c r="G57" s="42">
        <v>1</v>
      </c>
      <c r="H57" s="83"/>
      <c r="I57" s="36">
        <v>5000</v>
      </c>
      <c r="J57" s="100" t="s">
        <v>33</v>
      </c>
      <c r="K57" s="104"/>
    </row>
    <row r="58" spans="1:11" x14ac:dyDescent="0.3">
      <c r="A58" s="68" t="s">
        <v>150</v>
      </c>
      <c r="B58" s="19" t="s">
        <v>34</v>
      </c>
      <c r="C58" s="4" t="s">
        <v>35</v>
      </c>
      <c r="D58" s="7" t="s">
        <v>14</v>
      </c>
      <c r="E58" s="6">
        <v>0</v>
      </c>
      <c r="F58" s="42" t="s">
        <v>122</v>
      </c>
      <c r="G58" s="42">
        <v>1</v>
      </c>
      <c r="H58" s="96" t="s">
        <v>180</v>
      </c>
      <c r="I58" s="36">
        <v>10000</v>
      </c>
      <c r="J58" s="100" t="s">
        <v>33</v>
      </c>
      <c r="K58" s="104" t="s">
        <v>183</v>
      </c>
    </row>
    <row r="59" spans="1:11" x14ac:dyDescent="0.3">
      <c r="A59" s="68" t="s">
        <v>150</v>
      </c>
      <c r="B59" s="19" t="s">
        <v>34</v>
      </c>
      <c r="C59" s="4" t="s">
        <v>36</v>
      </c>
      <c r="D59" s="7" t="s">
        <v>14</v>
      </c>
      <c r="E59" s="6">
        <v>0</v>
      </c>
      <c r="F59" s="42" t="s">
        <v>122</v>
      </c>
      <c r="G59" s="42">
        <v>1</v>
      </c>
      <c r="H59" s="96" t="s">
        <v>180</v>
      </c>
      <c r="I59" s="36">
        <v>10000</v>
      </c>
      <c r="J59" s="100" t="s">
        <v>33</v>
      </c>
      <c r="K59" s="104" t="s">
        <v>183</v>
      </c>
    </row>
    <row r="60" spans="1:11" s="3" customFormat="1" x14ac:dyDescent="0.3">
      <c r="A60" s="71" t="s">
        <v>151</v>
      </c>
      <c r="B60" s="19" t="s">
        <v>37</v>
      </c>
      <c r="C60" s="4" t="s">
        <v>17</v>
      </c>
      <c r="D60" s="5">
        <v>44501</v>
      </c>
      <c r="E60" s="6">
        <v>177.54</v>
      </c>
      <c r="F60" s="42" t="s">
        <v>120</v>
      </c>
      <c r="G60" s="42">
        <v>2</v>
      </c>
      <c r="H60" s="83"/>
      <c r="I60" s="36">
        <v>250</v>
      </c>
      <c r="J60" s="100" t="s">
        <v>8</v>
      </c>
      <c r="K60" s="91"/>
    </row>
    <row r="61" spans="1:11" s="3" customFormat="1" x14ac:dyDescent="0.3">
      <c r="A61" s="64" t="s">
        <v>152</v>
      </c>
      <c r="B61" s="8" t="s">
        <v>96</v>
      </c>
      <c r="C61" s="4" t="s">
        <v>101</v>
      </c>
      <c r="D61" s="5">
        <v>44075</v>
      </c>
      <c r="E61" s="6">
        <v>3360</v>
      </c>
      <c r="F61" s="42" t="s">
        <v>120</v>
      </c>
      <c r="G61" s="42">
        <v>2</v>
      </c>
      <c r="H61" s="95" t="s">
        <v>174</v>
      </c>
      <c r="I61" s="36">
        <v>4000</v>
      </c>
      <c r="J61" s="100" t="s">
        <v>95</v>
      </c>
      <c r="K61" s="91"/>
    </row>
    <row r="62" spans="1:11" s="3" customFormat="1" x14ac:dyDescent="0.3">
      <c r="A62" s="64" t="s">
        <v>152</v>
      </c>
      <c r="B62" s="19" t="s">
        <v>97</v>
      </c>
      <c r="C62" s="4" t="s">
        <v>101</v>
      </c>
      <c r="D62" s="5">
        <v>44075</v>
      </c>
      <c r="E62" s="6">
        <v>300</v>
      </c>
      <c r="F62" s="42" t="s">
        <v>120</v>
      </c>
      <c r="G62" s="42">
        <v>2</v>
      </c>
      <c r="H62" s="95" t="s">
        <v>175</v>
      </c>
      <c r="I62" s="36">
        <v>500</v>
      </c>
      <c r="J62" s="100" t="s">
        <v>95</v>
      </c>
      <c r="K62" s="91"/>
    </row>
    <row r="63" spans="1:11" s="3" customFormat="1" x14ac:dyDescent="0.3">
      <c r="A63" s="64" t="s">
        <v>152</v>
      </c>
      <c r="B63" s="19" t="s">
        <v>98</v>
      </c>
      <c r="C63" s="4" t="s">
        <v>101</v>
      </c>
      <c r="D63" s="5">
        <v>44075</v>
      </c>
      <c r="E63" s="6">
        <v>200</v>
      </c>
      <c r="F63" s="42" t="s">
        <v>122</v>
      </c>
      <c r="G63" s="42">
        <v>1</v>
      </c>
      <c r="H63" s="83"/>
      <c r="I63" s="36">
        <v>500</v>
      </c>
      <c r="J63" s="100" t="s">
        <v>95</v>
      </c>
      <c r="K63" s="91"/>
    </row>
    <row r="64" spans="1:11" x14ac:dyDescent="0.3">
      <c r="A64" s="63"/>
      <c r="B64" s="20" t="s">
        <v>107</v>
      </c>
      <c r="C64" s="4" t="s">
        <v>99</v>
      </c>
      <c r="D64" s="5">
        <v>44228</v>
      </c>
      <c r="E64" s="6">
        <v>252</v>
      </c>
      <c r="F64" s="42"/>
      <c r="G64" s="42"/>
      <c r="H64" s="83"/>
      <c r="I64" s="36">
        <v>250</v>
      </c>
      <c r="J64" s="100" t="s">
        <v>8</v>
      </c>
      <c r="K64" s="104"/>
    </row>
    <row r="65" spans="1:11" x14ac:dyDescent="0.3">
      <c r="A65" s="63"/>
      <c r="B65" s="20"/>
      <c r="C65" s="4"/>
      <c r="D65" s="5"/>
      <c r="E65" s="6"/>
      <c r="F65" s="42"/>
      <c r="G65" s="42"/>
      <c r="H65" s="83"/>
      <c r="I65" s="36"/>
      <c r="J65" s="100"/>
      <c r="K65" s="104"/>
    </row>
    <row r="66" spans="1:11" x14ac:dyDescent="0.3">
      <c r="A66" s="73" t="s">
        <v>157</v>
      </c>
      <c r="B66" s="20" t="s">
        <v>167</v>
      </c>
      <c r="C66" s="4" t="s">
        <v>168</v>
      </c>
      <c r="D66" s="5"/>
      <c r="E66" s="6"/>
      <c r="F66" s="42"/>
      <c r="G66" s="42"/>
      <c r="H66" s="83"/>
      <c r="I66" s="36"/>
      <c r="J66" s="100"/>
      <c r="K66" s="111" t="s">
        <v>191</v>
      </c>
    </row>
    <row r="67" spans="1:11" x14ac:dyDescent="0.3">
      <c r="A67" s="70" t="s">
        <v>147</v>
      </c>
      <c r="B67" s="20" t="s">
        <v>167</v>
      </c>
      <c r="C67" s="4" t="s">
        <v>171</v>
      </c>
      <c r="D67" s="5"/>
      <c r="E67" s="6"/>
      <c r="F67" s="42" t="s">
        <v>126</v>
      </c>
      <c r="G67" s="42">
        <v>4</v>
      </c>
      <c r="H67" s="83"/>
      <c r="I67" s="36"/>
      <c r="J67" s="100"/>
      <c r="K67" s="106" t="s">
        <v>184</v>
      </c>
    </row>
    <row r="68" spans="1:11" ht="20.399999999999999" x14ac:dyDescent="0.3">
      <c r="A68" s="67" t="s">
        <v>149</v>
      </c>
      <c r="B68" s="20" t="s">
        <v>167</v>
      </c>
      <c r="C68" s="4" t="s">
        <v>169</v>
      </c>
      <c r="D68" s="5"/>
      <c r="E68" s="6"/>
      <c r="F68" s="42" t="s">
        <v>121</v>
      </c>
      <c r="G68" s="42">
        <v>3</v>
      </c>
      <c r="H68" s="108" t="s">
        <v>185</v>
      </c>
      <c r="I68" s="36"/>
      <c r="J68" s="100"/>
      <c r="K68" s="104"/>
    </row>
    <row r="69" spans="1:11" ht="20.399999999999999" x14ac:dyDescent="0.3">
      <c r="A69" s="67" t="s">
        <v>149</v>
      </c>
      <c r="B69" s="20" t="s">
        <v>167</v>
      </c>
      <c r="C69" s="4" t="s">
        <v>170</v>
      </c>
      <c r="D69" s="5"/>
      <c r="E69" s="6"/>
      <c r="F69" s="42" t="s">
        <v>121</v>
      </c>
      <c r="G69" s="42">
        <v>3</v>
      </c>
      <c r="H69" s="108" t="s">
        <v>186</v>
      </c>
      <c r="I69" s="36"/>
      <c r="J69" s="100"/>
      <c r="K69" s="104"/>
    </row>
    <row r="70" spans="1:11" x14ac:dyDescent="0.3">
      <c r="A70" s="63"/>
      <c r="B70" s="20"/>
      <c r="C70" s="4"/>
      <c r="D70" s="5"/>
      <c r="E70" s="6"/>
      <c r="F70" s="42"/>
      <c r="G70" s="42"/>
      <c r="H70" s="83"/>
      <c r="I70" s="36"/>
      <c r="J70" s="100"/>
      <c r="K70" s="104"/>
    </row>
    <row r="71" spans="1:11" x14ac:dyDescent="0.3">
      <c r="A71" s="63"/>
      <c r="B71" s="20"/>
      <c r="C71" s="4"/>
      <c r="D71" s="5"/>
      <c r="E71" s="6"/>
      <c r="F71" s="42"/>
      <c r="G71" s="42"/>
      <c r="H71" s="35"/>
      <c r="J71" s="100"/>
      <c r="K71" s="104"/>
    </row>
    <row r="72" spans="1:11" x14ac:dyDescent="0.3">
      <c r="A72" s="63"/>
      <c r="B72" s="20"/>
      <c r="C72" s="4"/>
      <c r="D72" s="5"/>
      <c r="E72" s="6"/>
      <c r="F72" s="42"/>
      <c r="G72" s="42"/>
      <c r="H72" s="83"/>
      <c r="I72" s="36"/>
      <c r="J72" s="100"/>
      <c r="K72" s="104"/>
    </row>
    <row r="73" spans="1:11" x14ac:dyDescent="0.3">
      <c r="A73" s="63"/>
      <c r="B73" s="20"/>
      <c r="C73" s="4"/>
      <c r="D73" s="5"/>
      <c r="E73" s="6"/>
      <c r="F73" s="42"/>
      <c r="G73" s="42"/>
      <c r="H73" s="83"/>
      <c r="I73" s="36"/>
      <c r="J73" s="100"/>
      <c r="K73" s="104"/>
    </row>
    <row r="74" spans="1:11" x14ac:dyDescent="0.3">
      <c r="A74" s="63"/>
      <c r="B74" s="19"/>
      <c r="C74" s="4"/>
      <c r="D74" s="7"/>
      <c r="E74" s="15">
        <f>SUM(E24:E73)</f>
        <v>23632.09</v>
      </c>
      <c r="F74" s="42"/>
      <c r="G74" s="42"/>
      <c r="H74" s="83"/>
      <c r="I74" s="41">
        <f>SUM(I24:I73)</f>
        <v>73573</v>
      </c>
      <c r="J74" s="100"/>
      <c r="K74" s="104"/>
    </row>
    <row r="75" spans="1:11" ht="15" thickBot="1" x14ac:dyDescent="0.35">
      <c r="A75" s="63"/>
      <c r="B75" s="55"/>
      <c r="C75" s="4"/>
      <c r="D75" s="7"/>
      <c r="E75" s="6"/>
      <c r="F75" s="42"/>
      <c r="G75" s="42"/>
      <c r="H75" s="83"/>
      <c r="I75" s="36"/>
      <c r="J75" s="100"/>
      <c r="K75" s="104"/>
    </row>
    <row r="76" spans="1:11" ht="18" x14ac:dyDescent="0.35">
      <c r="A76" s="61"/>
      <c r="B76" s="43" t="s">
        <v>38</v>
      </c>
      <c r="C76" s="8"/>
      <c r="D76" s="10"/>
      <c r="E76" s="11"/>
      <c r="F76" s="33"/>
      <c r="G76" s="35"/>
      <c r="H76" s="35"/>
      <c r="I76" s="11"/>
      <c r="K76" s="104"/>
    </row>
    <row r="77" spans="1:11" ht="15" thickBot="1" x14ac:dyDescent="0.35">
      <c r="A77" s="61"/>
      <c r="B77" s="44" t="s">
        <v>138</v>
      </c>
      <c r="C77" s="8"/>
      <c r="D77" s="10"/>
      <c r="E77" s="11"/>
      <c r="F77" s="28"/>
      <c r="G77" s="35"/>
      <c r="H77" s="35"/>
      <c r="I77" s="11"/>
      <c r="K77" s="104"/>
    </row>
    <row r="78" spans="1:11" ht="21.6" thickBot="1" x14ac:dyDescent="0.45">
      <c r="A78" s="61"/>
      <c r="B78" s="46" t="s">
        <v>39</v>
      </c>
      <c r="C78" s="56" t="s">
        <v>40</v>
      </c>
      <c r="D78" s="51" t="s">
        <v>4</v>
      </c>
      <c r="E78" s="52" t="s">
        <v>5</v>
      </c>
      <c r="F78" s="90" t="s">
        <v>119</v>
      </c>
      <c r="G78" s="90" t="s">
        <v>130</v>
      </c>
      <c r="H78" s="90" t="s">
        <v>162</v>
      </c>
      <c r="I78" s="47" t="s">
        <v>106</v>
      </c>
      <c r="J78" s="101" t="s">
        <v>109</v>
      </c>
      <c r="K78" s="104"/>
    </row>
    <row r="79" spans="1:11" s="3" customFormat="1" x14ac:dyDescent="0.3">
      <c r="A79" s="71" t="s">
        <v>151</v>
      </c>
      <c r="B79" s="8" t="s">
        <v>81</v>
      </c>
      <c r="C79" s="12" t="s">
        <v>17</v>
      </c>
      <c r="D79" s="16">
        <v>44440</v>
      </c>
      <c r="E79" s="14">
        <v>15325</v>
      </c>
      <c r="F79" s="42" t="s">
        <v>122</v>
      </c>
      <c r="G79" s="42">
        <v>1</v>
      </c>
      <c r="H79" s="42"/>
      <c r="I79" s="14">
        <v>15500</v>
      </c>
      <c r="J79" s="98" t="s">
        <v>8</v>
      </c>
      <c r="K79" s="91"/>
    </row>
    <row r="80" spans="1:11" x14ac:dyDescent="0.3">
      <c r="A80" s="71" t="s">
        <v>151</v>
      </c>
      <c r="B80" s="19" t="s">
        <v>41</v>
      </c>
      <c r="C80" s="4" t="s">
        <v>17</v>
      </c>
      <c r="D80" s="5">
        <v>37834</v>
      </c>
      <c r="E80" s="6">
        <v>5935</v>
      </c>
      <c r="F80" s="42" t="s">
        <v>120</v>
      </c>
      <c r="G80" s="42">
        <v>2</v>
      </c>
      <c r="H80" s="42"/>
      <c r="I80" s="6">
        <v>8000</v>
      </c>
      <c r="J80" s="100" t="s">
        <v>8</v>
      </c>
      <c r="K80" s="104"/>
    </row>
    <row r="81" spans="1:11" x14ac:dyDescent="0.3">
      <c r="A81" s="71" t="s">
        <v>151</v>
      </c>
      <c r="B81" s="19" t="s">
        <v>42</v>
      </c>
      <c r="C81" s="4" t="s">
        <v>17</v>
      </c>
      <c r="D81" s="5">
        <v>37834</v>
      </c>
      <c r="E81" s="6">
        <v>2568</v>
      </c>
      <c r="F81" s="42" t="s">
        <v>120</v>
      </c>
      <c r="G81" s="42">
        <v>2</v>
      </c>
      <c r="H81" s="42"/>
      <c r="I81" s="6">
        <v>4000</v>
      </c>
      <c r="J81" s="100" t="s">
        <v>8</v>
      </c>
      <c r="K81" s="104"/>
    </row>
    <row r="82" spans="1:11" x14ac:dyDescent="0.3">
      <c r="A82" s="71" t="s">
        <v>151</v>
      </c>
      <c r="B82" s="19" t="s">
        <v>43</v>
      </c>
      <c r="C82" s="4" t="s">
        <v>17</v>
      </c>
      <c r="D82" s="5">
        <v>37834</v>
      </c>
      <c r="E82" s="6">
        <v>664</v>
      </c>
      <c r="F82" s="42" t="s">
        <v>120</v>
      </c>
      <c r="G82" s="42">
        <v>2</v>
      </c>
      <c r="H82" s="42"/>
      <c r="I82" s="6">
        <v>1250</v>
      </c>
      <c r="J82" s="100" t="s">
        <v>8</v>
      </c>
      <c r="K82" s="104"/>
    </row>
    <row r="83" spans="1:11" x14ac:dyDescent="0.3">
      <c r="A83" s="71" t="s">
        <v>151</v>
      </c>
      <c r="B83" s="8" t="s">
        <v>82</v>
      </c>
      <c r="C83" s="4" t="s">
        <v>17</v>
      </c>
      <c r="D83" s="5">
        <v>44440</v>
      </c>
      <c r="E83" s="6">
        <v>3995</v>
      </c>
      <c r="F83" s="42" t="s">
        <v>122</v>
      </c>
      <c r="G83" s="42">
        <v>1</v>
      </c>
      <c r="H83" s="42"/>
      <c r="I83" s="6">
        <v>7200</v>
      </c>
      <c r="J83" s="100" t="s">
        <v>8</v>
      </c>
      <c r="K83" s="104"/>
    </row>
    <row r="84" spans="1:11" x14ac:dyDescent="0.3">
      <c r="A84" s="71" t="s">
        <v>151</v>
      </c>
      <c r="B84" s="19" t="s">
        <v>44</v>
      </c>
      <c r="C84" s="4" t="s">
        <v>17</v>
      </c>
      <c r="D84" s="7">
        <v>2007</v>
      </c>
      <c r="E84" s="6">
        <v>1350</v>
      </c>
      <c r="F84" s="42" t="s">
        <v>120</v>
      </c>
      <c r="G84" s="42">
        <v>2</v>
      </c>
      <c r="H84" s="42"/>
      <c r="I84" s="6">
        <v>1900</v>
      </c>
      <c r="J84" s="100" t="s">
        <v>8</v>
      </c>
      <c r="K84" s="104"/>
    </row>
    <row r="85" spans="1:11" s="3" customFormat="1" x14ac:dyDescent="0.3">
      <c r="A85" s="71" t="s">
        <v>151</v>
      </c>
      <c r="B85" s="19" t="s">
        <v>83</v>
      </c>
      <c r="C85" s="4" t="s">
        <v>17</v>
      </c>
      <c r="D85" s="5">
        <v>44440</v>
      </c>
      <c r="E85" s="6">
        <v>2700</v>
      </c>
      <c r="F85" s="42" t="s">
        <v>122</v>
      </c>
      <c r="G85" s="42">
        <v>1</v>
      </c>
      <c r="H85" s="42"/>
      <c r="I85" s="6">
        <v>3500</v>
      </c>
      <c r="J85" s="100" t="s">
        <v>8</v>
      </c>
      <c r="K85" s="91"/>
    </row>
    <row r="86" spans="1:11" s="3" customFormat="1" x14ac:dyDescent="0.3">
      <c r="A86" s="71" t="s">
        <v>151</v>
      </c>
      <c r="B86" s="19" t="s">
        <v>84</v>
      </c>
      <c r="C86" s="4" t="s">
        <v>17</v>
      </c>
      <c r="D86" s="5">
        <v>44440</v>
      </c>
      <c r="E86" s="6">
        <v>1250</v>
      </c>
      <c r="F86" s="42" t="s">
        <v>122</v>
      </c>
      <c r="G86" s="42">
        <v>1</v>
      </c>
      <c r="H86" s="42"/>
      <c r="I86" s="6">
        <v>3000</v>
      </c>
      <c r="J86" s="100" t="s">
        <v>8</v>
      </c>
      <c r="K86" s="91"/>
    </row>
    <row r="87" spans="1:11" s="3" customFormat="1" x14ac:dyDescent="0.3">
      <c r="A87" s="71" t="s">
        <v>151</v>
      </c>
      <c r="B87" s="19" t="s">
        <v>85</v>
      </c>
      <c r="C87" s="4" t="s">
        <v>17</v>
      </c>
      <c r="D87" s="5">
        <v>44440</v>
      </c>
      <c r="E87" s="6">
        <v>6550</v>
      </c>
      <c r="F87" s="42" t="s">
        <v>122</v>
      </c>
      <c r="G87" s="42">
        <v>1</v>
      </c>
      <c r="H87" s="42"/>
      <c r="I87" s="6">
        <v>8000</v>
      </c>
      <c r="J87" s="100" t="s">
        <v>8</v>
      </c>
      <c r="K87" s="91"/>
    </row>
    <row r="88" spans="1:11" x14ac:dyDescent="0.3">
      <c r="A88" s="63"/>
      <c r="B88" s="19"/>
      <c r="C88" s="4"/>
      <c r="D88" s="7"/>
      <c r="E88" s="6"/>
      <c r="F88" s="42"/>
      <c r="G88" s="42"/>
      <c r="H88" s="42"/>
      <c r="I88" s="6"/>
      <c r="J88" s="100"/>
      <c r="K88" s="104"/>
    </row>
    <row r="89" spans="1:11" x14ac:dyDescent="0.3">
      <c r="A89" s="63"/>
      <c r="B89" s="19"/>
      <c r="C89" s="4"/>
      <c r="D89" s="7"/>
      <c r="E89" s="15">
        <f>SUM(E79:E88)</f>
        <v>40337</v>
      </c>
      <c r="F89" s="42"/>
      <c r="G89" s="42"/>
      <c r="H89" s="42"/>
      <c r="I89" s="15">
        <f>SUM(I79:I88)</f>
        <v>52350</v>
      </c>
      <c r="J89" s="100"/>
      <c r="K89" s="104"/>
    </row>
    <row r="90" spans="1:11" ht="15" thickBot="1" x14ac:dyDescent="0.35">
      <c r="A90" s="63"/>
      <c r="B90" s="8"/>
      <c r="C90" s="8"/>
      <c r="D90" s="10"/>
      <c r="E90" s="11"/>
      <c r="F90" s="33"/>
      <c r="G90" s="35"/>
      <c r="H90" s="35"/>
      <c r="I90" s="11"/>
      <c r="K90" s="104"/>
    </row>
    <row r="91" spans="1:11" ht="18" x14ac:dyDescent="0.35">
      <c r="A91" s="61"/>
      <c r="B91" s="43" t="s">
        <v>78</v>
      </c>
      <c r="C91" s="8"/>
      <c r="D91" s="10"/>
      <c r="E91" s="11"/>
      <c r="F91" s="28"/>
      <c r="G91" s="35"/>
      <c r="H91" s="35"/>
      <c r="I91" s="11"/>
      <c r="K91" s="104"/>
    </row>
    <row r="92" spans="1:11" ht="15" thickBot="1" x14ac:dyDescent="0.35">
      <c r="A92" s="61"/>
      <c r="B92" s="53" t="s">
        <v>139</v>
      </c>
      <c r="C92" s="8"/>
      <c r="D92" s="10"/>
      <c r="E92" s="11"/>
      <c r="F92" s="28"/>
      <c r="G92" s="35"/>
      <c r="H92" s="35"/>
      <c r="I92" s="11"/>
      <c r="K92" s="104"/>
    </row>
    <row r="93" spans="1:11" ht="21.6" thickBot="1" x14ac:dyDescent="0.45">
      <c r="A93" s="61"/>
      <c r="B93" s="46" t="s">
        <v>39</v>
      </c>
      <c r="C93" s="50" t="s">
        <v>40</v>
      </c>
      <c r="D93" s="51" t="s">
        <v>4</v>
      </c>
      <c r="E93" s="52" t="s">
        <v>5</v>
      </c>
      <c r="F93" s="90" t="s">
        <v>119</v>
      </c>
      <c r="G93" s="90" t="s">
        <v>130</v>
      </c>
      <c r="H93" s="90" t="s">
        <v>162</v>
      </c>
      <c r="I93" s="47" t="s">
        <v>106</v>
      </c>
      <c r="J93" s="101" t="s">
        <v>109</v>
      </c>
      <c r="K93" s="104"/>
    </row>
    <row r="94" spans="1:11" x14ac:dyDescent="0.3">
      <c r="A94" s="71" t="s">
        <v>151</v>
      </c>
      <c r="B94" s="19" t="s">
        <v>45</v>
      </c>
      <c r="C94" s="20" t="s">
        <v>17</v>
      </c>
      <c r="D94" s="16">
        <v>37834</v>
      </c>
      <c r="E94" s="14">
        <v>8605</v>
      </c>
      <c r="F94" s="42"/>
      <c r="G94" s="42"/>
      <c r="H94" s="42" t="s">
        <v>187</v>
      </c>
      <c r="I94" s="14">
        <v>6600</v>
      </c>
      <c r="J94" s="98" t="s">
        <v>8</v>
      </c>
      <c r="K94" s="104"/>
    </row>
    <row r="95" spans="1:11" x14ac:dyDescent="0.3">
      <c r="A95" s="71" t="s">
        <v>151</v>
      </c>
      <c r="B95" s="19" t="s">
        <v>45</v>
      </c>
      <c r="C95" s="19" t="s">
        <v>17</v>
      </c>
      <c r="D95" s="5">
        <v>38991</v>
      </c>
      <c r="E95" s="6">
        <v>233</v>
      </c>
      <c r="F95" s="42"/>
      <c r="G95" s="42"/>
      <c r="H95" s="42" t="s">
        <v>187</v>
      </c>
      <c r="I95" s="6">
        <v>6600</v>
      </c>
      <c r="J95" s="100" t="s">
        <v>8</v>
      </c>
      <c r="K95" s="104"/>
    </row>
    <row r="96" spans="1:11" s="3" customFormat="1" x14ac:dyDescent="0.3">
      <c r="A96" s="71" t="s">
        <v>151</v>
      </c>
      <c r="B96" s="19" t="s">
        <v>87</v>
      </c>
      <c r="C96" s="19" t="s">
        <v>17</v>
      </c>
      <c r="D96" s="5">
        <v>44440</v>
      </c>
      <c r="E96" s="6">
        <v>13629</v>
      </c>
      <c r="F96" s="42" t="s">
        <v>122</v>
      </c>
      <c r="G96" s="42">
        <v>1</v>
      </c>
      <c r="H96" s="42"/>
      <c r="I96" s="6">
        <v>14500</v>
      </c>
      <c r="J96" s="100" t="s">
        <v>8</v>
      </c>
      <c r="K96" s="91"/>
    </row>
    <row r="97" spans="1:11" s="3" customFormat="1" x14ac:dyDescent="0.3">
      <c r="A97" s="71" t="s">
        <v>151</v>
      </c>
      <c r="B97" s="19" t="s">
        <v>86</v>
      </c>
      <c r="C97" s="19" t="s">
        <v>13</v>
      </c>
      <c r="D97" s="5">
        <v>44440</v>
      </c>
      <c r="E97" s="6">
        <v>1260</v>
      </c>
      <c r="F97" s="42" t="s">
        <v>122</v>
      </c>
      <c r="G97" s="42">
        <v>1</v>
      </c>
      <c r="H97" s="42"/>
      <c r="I97" s="6">
        <v>2000</v>
      </c>
      <c r="J97" s="100" t="s">
        <v>8</v>
      </c>
      <c r="K97" s="91"/>
    </row>
    <row r="98" spans="1:11" x14ac:dyDescent="0.3">
      <c r="A98" s="63"/>
      <c r="B98" s="19"/>
      <c r="C98" s="19"/>
      <c r="D98" s="5"/>
      <c r="E98" s="6"/>
      <c r="F98" s="42"/>
      <c r="G98" s="42"/>
      <c r="H98" s="42"/>
      <c r="I98" s="6"/>
      <c r="J98" s="100"/>
      <c r="K98" s="104"/>
    </row>
    <row r="99" spans="1:11" ht="15" thickBot="1" x14ac:dyDescent="0.35">
      <c r="A99" s="63"/>
      <c r="B99" s="55"/>
      <c r="C99" s="4"/>
      <c r="D99" s="5"/>
      <c r="E99" s="15">
        <f>SUM(E94:E98)</f>
        <v>23727</v>
      </c>
      <c r="F99" s="42"/>
      <c r="G99" s="42"/>
      <c r="H99" s="42"/>
      <c r="I99" s="15">
        <f>SUM(I94:I98)</f>
        <v>29700</v>
      </c>
      <c r="J99" s="100"/>
      <c r="K99" s="104"/>
    </row>
    <row r="100" spans="1:11" ht="18" x14ac:dyDescent="0.35">
      <c r="A100" s="61"/>
      <c r="B100" s="43" t="s">
        <v>103</v>
      </c>
      <c r="C100" s="8"/>
      <c r="D100" s="17"/>
      <c r="E100" s="11"/>
      <c r="F100" s="33"/>
      <c r="G100" s="35"/>
      <c r="H100" s="35"/>
      <c r="I100" s="11"/>
      <c r="K100" s="104"/>
    </row>
    <row r="101" spans="1:11" ht="15" thickBot="1" x14ac:dyDescent="0.35">
      <c r="A101" s="61"/>
      <c r="B101" s="53" t="s">
        <v>140</v>
      </c>
      <c r="C101" s="8"/>
      <c r="D101" s="17"/>
      <c r="E101" s="11"/>
      <c r="F101" s="28"/>
      <c r="G101" s="35"/>
      <c r="H101" s="35"/>
      <c r="I101" s="11"/>
      <c r="K101" s="104"/>
    </row>
    <row r="102" spans="1:11" ht="21.6" thickBot="1" x14ac:dyDescent="0.45">
      <c r="A102" s="61"/>
      <c r="B102" s="46" t="s">
        <v>39</v>
      </c>
      <c r="C102" s="50" t="s">
        <v>40</v>
      </c>
      <c r="D102" s="51" t="s">
        <v>4</v>
      </c>
      <c r="E102" s="52" t="s">
        <v>5</v>
      </c>
      <c r="F102" s="90" t="s">
        <v>119</v>
      </c>
      <c r="G102" s="90" t="s">
        <v>130</v>
      </c>
      <c r="H102" s="90" t="s">
        <v>162</v>
      </c>
      <c r="I102" s="47" t="s">
        <v>106</v>
      </c>
      <c r="J102" s="101" t="s">
        <v>109</v>
      </c>
      <c r="K102" s="104"/>
    </row>
    <row r="103" spans="1:11" ht="15.6" x14ac:dyDescent="0.3">
      <c r="A103" s="71" t="s">
        <v>151</v>
      </c>
      <c r="B103" s="20" t="s">
        <v>46</v>
      </c>
      <c r="C103" s="4" t="s">
        <v>17</v>
      </c>
      <c r="D103" s="109" t="s">
        <v>188</v>
      </c>
      <c r="E103" s="6">
        <v>2627</v>
      </c>
      <c r="F103" s="42" t="s">
        <v>120</v>
      </c>
      <c r="G103" s="42">
        <v>2</v>
      </c>
      <c r="H103" s="42"/>
      <c r="I103" s="6">
        <v>6000</v>
      </c>
      <c r="J103" s="100" t="s">
        <v>8</v>
      </c>
      <c r="K103" s="107" t="s">
        <v>189</v>
      </c>
    </row>
    <row r="104" spans="1:11" s="3" customFormat="1" x14ac:dyDescent="0.3">
      <c r="A104" s="71" t="s">
        <v>151</v>
      </c>
      <c r="B104" s="20" t="s">
        <v>47</v>
      </c>
      <c r="C104" s="4" t="s">
        <v>17</v>
      </c>
      <c r="D104" s="5">
        <v>38231</v>
      </c>
      <c r="E104" s="6">
        <v>152.55000000000001</v>
      </c>
      <c r="F104" s="42" t="s">
        <v>120</v>
      </c>
      <c r="G104" s="42">
        <v>2</v>
      </c>
      <c r="H104" s="42"/>
      <c r="I104" s="6">
        <v>250</v>
      </c>
      <c r="J104" s="100" t="s">
        <v>8</v>
      </c>
      <c r="K104" s="91"/>
    </row>
    <row r="105" spans="1:11" s="3" customFormat="1" x14ac:dyDescent="0.3">
      <c r="A105" s="71" t="s">
        <v>151</v>
      </c>
      <c r="B105" s="19" t="s">
        <v>48</v>
      </c>
      <c r="C105" s="4" t="s">
        <v>17</v>
      </c>
      <c r="D105" s="5">
        <v>38200</v>
      </c>
      <c r="E105" s="6">
        <v>159.5</v>
      </c>
      <c r="F105" s="42" t="s">
        <v>120</v>
      </c>
      <c r="G105" s="42">
        <v>2</v>
      </c>
      <c r="H105" s="42"/>
      <c r="I105" s="6">
        <v>250</v>
      </c>
      <c r="J105" s="100" t="s">
        <v>8</v>
      </c>
      <c r="K105" s="91"/>
    </row>
    <row r="106" spans="1:11" s="3" customFormat="1" x14ac:dyDescent="0.3">
      <c r="A106" s="71" t="s">
        <v>151</v>
      </c>
      <c r="B106" s="20" t="s">
        <v>47</v>
      </c>
      <c r="C106" s="4" t="s">
        <v>17</v>
      </c>
      <c r="D106" s="5">
        <v>44470</v>
      </c>
      <c r="E106" s="6">
        <v>250</v>
      </c>
      <c r="F106" s="42" t="s">
        <v>122</v>
      </c>
      <c r="G106" s="42">
        <v>1</v>
      </c>
      <c r="H106" s="42"/>
      <c r="I106" s="6">
        <v>300</v>
      </c>
      <c r="J106" s="100" t="s">
        <v>8</v>
      </c>
      <c r="K106" s="91"/>
    </row>
    <row r="107" spans="1:11" x14ac:dyDescent="0.3">
      <c r="A107" s="63"/>
      <c r="B107" s="19"/>
      <c r="C107" s="4"/>
      <c r="D107" s="7"/>
      <c r="E107" s="6"/>
      <c r="F107" s="42"/>
      <c r="G107" s="42"/>
      <c r="H107" s="42"/>
      <c r="I107" s="6"/>
      <c r="J107" s="100"/>
      <c r="K107" s="104"/>
    </row>
    <row r="108" spans="1:11" ht="15" thickBot="1" x14ac:dyDescent="0.35">
      <c r="A108" s="63"/>
      <c r="B108" s="55"/>
      <c r="C108" s="4"/>
      <c r="D108" s="7"/>
      <c r="E108" s="15">
        <f>SUM(E103:E107)</f>
        <v>3189.05</v>
      </c>
      <c r="F108" s="42"/>
      <c r="G108" s="42"/>
      <c r="H108" s="42"/>
      <c r="I108" s="15">
        <f>SUM(I103:I107)</f>
        <v>6800</v>
      </c>
      <c r="J108" s="100"/>
      <c r="K108" s="104"/>
    </row>
    <row r="109" spans="1:11" ht="18" x14ac:dyDescent="0.35">
      <c r="A109" s="61"/>
      <c r="B109" s="43" t="s">
        <v>104</v>
      </c>
      <c r="C109" s="8"/>
      <c r="D109" s="10"/>
      <c r="E109" s="11"/>
      <c r="F109" s="33"/>
      <c r="G109" s="35"/>
      <c r="H109" s="35"/>
      <c r="I109" s="11"/>
      <c r="K109" s="104"/>
    </row>
    <row r="110" spans="1:11" ht="15" thickBot="1" x14ac:dyDescent="0.35">
      <c r="A110" s="61"/>
      <c r="B110" s="53" t="s">
        <v>141</v>
      </c>
      <c r="C110" s="8"/>
      <c r="D110" s="10"/>
      <c r="E110" s="11"/>
      <c r="F110" s="28"/>
      <c r="G110" s="35"/>
      <c r="H110" s="35"/>
      <c r="I110" s="11"/>
      <c r="K110" s="104"/>
    </row>
    <row r="111" spans="1:11" ht="21.6" thickBot="1" x14ac:dyDescent="0.45">
      <c r="A111" s="61"/>
      <c r="B111" s="49" t="s">
        <v>39</v>
      </c>
      <c r="C111" s="50" t="s">
        <v>40</v>
      </c>
      <c r="D111" s="51" t="s">
        <v>4</v>
      </c>
      <c r="E111" s="52" t="s">
        <v>5</v>
      </c>
      <c r="F111" s="90" t="s">
        <v>119</v>
      </c>
      <c r="G111" s="90" t="s">
        <v>130</v>
      </c>
      <c r="H111" s="90" t="s">
        <v>162</v>
      </c>
      <c r="I111" s="47" t="s">
        <v>106</v>
      </c>
      <c r="J111" s="101" t="s">
        <v>109</v>
      </c>
      <c r="K111" s="104"/>
    </row>
    <row r="112" spans="1:11" s="8" customFormat="1" x14ac:dyDescent="0.3">
      <c r="A112" s="71" t="s">
        <v>151</v>
      </c>
      <c r="B112" s="19" t="s">
        <v>49</v>
      </c>
      <c r="C112" s="4" t="s">
        <v>17</v>
      </c>
      <c r="D112" s="5">
        <v>43586</v>
      </c>
      <c r="E112" s="6">
        <v>6.49</v>
      </c>
      <c r="F112" s="42" t="s">
        <v>120</v>
      </c>
      <c r="G112" s="42">
        <v>2</v>
      </c>
      <c r="H112" s="42"/>
      <c r="I112" s="6">
        <v>0</v>
      </c>
      <c r="J112" s="100" t="s">
        <v>8</v>
      </c>
      <c r="K112" s="4"/>
    </row>
    <row r="113" spans="1:11" s="3" customFormat="1" x14ac:dyDescent="0.3">
      <c r="A113" s="72" t="s">
        <v>153</v>
      </c>
      <c r="B113" s="20" t="s">
        <v>88</v>
      </c>
      <c r="C113" s="12" t="s">
        <v>155</v>
      </c>
      <c r="D113" s="5">
        <v>44593</v>
      </c>
      <c r="E113" s="6">
        <v>25</v>
      </c>
      <c r="F113" s="42"/>
      <c r="G113" s="42"/>
      <c r="H113" s="42"/>
      <c r="I113" s="6">
        <v>50</v>
      </c>
      <c r="J113" s="98" t="s">
        <v>33</v>
      </c>
      <c r="K113" s="91"/>
    </row>
    <row r="114" spans="1:11" s="3" customFormat="1" x14ac:dyDescent="0.3">
      <c r="A114" s="72" t="s">
        <v>153</v>
      </c>
      <c r="B114" s="20" t="s">
        <v>89</v>
      </c>
      <c r="C114" s="12" t="s">
        <v>155</v>
      </c>
      <c r="D114" s="5">
        <v>44593</v>
      </c>
      <c r="E114" s="6">
        <v>25</v>
      </c>
      <c r="F114" s="42"/>
      <c r="G114" s="42"/>
      <c r="H114" s="42"/>
      <c r="I114" s="6">
        <v>50</v>
      </c>
      <c r="J114" s="98" t="s">
        <v>33</v>
      </c>
      <c r="K114" s="91"/>
    </row>
    <row r="115" spans="1:11" s="3" customFormat="1" x14ac:dyDescent="0.3">
      <c r="A115" s="72" t="s">
        <v>153</v>
      </c>
      <c r="B115" s="20" t="s">
        <v>90</v>
      </c>
      <c r="C115" s="12" t="s">
        <v>154</v>
      </c>
      <c r="D115" s="5">
        <v>44593</v>
      </c>
      <c r="E115" s="6">
        <v>25</v>
      </c>
      <c r="F115" s="42"/>
      <c r="G115" s="42"/>
      <c r="H115" s="42"/>
      <c r="I115" s="6">
        <v>50</v>
      </c>
      <c r="J115" s="98" t="s">
        <v>33</v>
      </c>
      <c r="K115" s="91"/>
    </row>
    <row r="116" spans="1:11" s="8" customFormat="1" x14ac:dyDescent="0.3">
      <c r="A116" s="72" t="s">
        <v>153</v>
      </c>
      <c r="B116" s="19" t="s">
        <v>108</v>
      </c>
      <c r="C116" s="4" t="s">
        <v>111</v>
      </c>
      <c r="D116" s="5" t="s">
        <v>110</v>
      </c>
      <c r="E116" s="6">
        <v>480</v>
      </c>
      <c r="F116" s="42"/>
      <c r="G116" s="42"/>
      <c r="H116" s="42"/>
      <c r="I116" s="6">
        <v>500</v>
      </c>
      <c r="J116" s="100" t="s">
        <v>8</v>
      </c>
      <c r="K116" s="4"/>
    </row>
    <row r="117" spans="1:11" s="8" customFormat="1" x14ac:dyDescent="0.3">
      <c r="A117" s="72" t="s">
        <v>153</v>
      </c>
      <c r="B117" s="19" t="s">
        <v>112</v>
      </c>
      <c r="C117" s="4" t="s">
        <v>111</v>
      </c>
      <c r="D117" s="5" t="s">
        <v>110</v>
      </c>
      <c r="E117" s="6">
        <v>450</v>
      </c>
      <c r="F117" s="42"/>
      <c r="G117" s="42"/>
      <c r="H117" s="42"/>
      <c r="I117" s="6">
        <v>500</v>
      </c>
      <c r="J117" s="100" t="s">
        <v>8</v>
      </c>
      <c r="K117" s="4"/>
    </row>
    <row r="118" spans="1:11" s="8" customFormat="1" x14ac:dyDescent="0.3">
      <c r="A118" s="72" t="s">
        <v>153</v>
      </c>
      <c r="B118" s="19" t="s">
        <v>114</v>
      </c>
      <c r="C118" s="4" t="s">
        <v>111</v>
      </c>
      <c r="D118" s="5">
        <v>44621</v>
      </c>
      <c r="E118" s="6">
        <v>300</v>
      </c>
      <c r="F118" s="42"/>
      <c r="G118" s="42"/>
      <c r="H118" s="42"/>
      <c r="I118" s="6">
        <v>500</v>
      </c>
      <c r="J118" s="100" t="s">
        <v>8</v>
      </c>
      <c r="K118" s="4"/>
    </row>
    <row r="119" spans="1:11" s="8" customFormat="1" x14ac:dyDescent="0.3">
      <c r="A119" s="72" t="s">
        <v>153</v>
      </c>
      <c r="B119" s="19" t="s">
        <v>113</v>
      </c>
      <c r="C119" s="4" t="s">
        <v>111</v>
      </c>
      <c r="D119" s="5" t="s">
        <v>110</v>
      </c>
      <c r="E119" s="6">
        <v>50</v>
      </c>
      <c r="F119" s="42"/>
      <c r="G119" s="42"/>
      <c r="H119" s="42"/>
      <c r="I119" s="6">
        <v>50</v>
      </c>
      <c r="J119" s="100" t="s">
        <v>8</v>
      </c>
      <c r="K119" s="4"/>
    </row>
    <row r="120" spans="1:11" ht="15" thickBot="1" x14ac:dyDescent="0.35">
      <c r="A120" s="63"/>
      <c r="B120" s="55"/>
      <c r="C120" s="4"/>
      <c r="D120" s="7"/>
      <c r="E120" s="15">
        <f>SUM(E112:E119)</f>
        <v>1361.49</v>
      </c>
      <c r="F120" s="42"/>
      <c r="G120" s="42"/>
      <c r="H120" s="42"/>
      <c r="I120" s="15">
        <f>SUM(I112:I119)</f>
        <v>1700</v>
      </c>
      <c r="J120" s="100"/>
      <c r="K120" s="104"/>
    </row>
    <row r="121" spans="1:11" ht="18" x14ac:dyDescent="0.35">
      <c r="A121" s="61"/>
      <c r="B121" s="43" t="s">
        <v>143</v>
      </c>
      <c r="C121" s="8"/>
      <c r="D121" s="10"/>
      <c r="E121" s="11"/>
      <c r="F121" s="33"/>
      <c r="G121" s="35"/>
      <c r="H121" s="35"/>
      <c r="I121" s="11"/>
      <c r="K121" s="104"/>
    </row>
    <row r="122" spans="1:11" ht="18.600000000000001" thickBot="1" x14ac:dyDescent="0.4">
      <c r="A122" s="61"/>
      <c r="B122" s="54" t="s">
        <v>142</v>
      </c>
      <c r="C122" s="8"/>
      <c r="D122" s="10"/>
      <c r="E122" s="11"/>
      <c r="F122" s="28"/>
      <c r="G122" s="35"/>
      <c r="H122" s="35"/>
      <c r="I122" s="11"/>
      <c r="K122" s="104"/>
    </row>
    <row r="123" spans="1:11" ht="21.6" thickBot="1" x14ac:dyDescent="0.45">
      <c r="A123" s="61"/>
      <c r="B123" s="45" t="s">
        <v>2</v>
      </c>
      <c r="C123" s="57" t="s">
        <v>40</v>
      </c>
      <c r="D123" s="48" t="s">
        <v>50</v>
      </c>
      <c r="E123" s="48" t="s">
        <v>5</v>
      </c>
      <c r="F123" s="90" t="s">
        <v>119</v>
      </c>
      <c r="G123" s="90" t="s">
        <v>130</v>
      </c>
      <c r="H123" s="90" t="s">
        <v>162</v>
      </c>
      <c r="I123" s="48" t="s">
        <v>106</v>
      </c>
      <c r="J123" s="97" t="s">
        <v>109</v>
      </c>
      <c r="K123" s="104"/>
    </row>
    <row r="124" spans="1:11" x14ac:dyDescent="0.3">
      <c r="A124" s="74" t="s">
        <v>158</v>
      </c>
      <c r="B124" s="20" t="s">
        <v>51</v>
      </c>
      <c r="C124" s="4" t="s">
        <v>15</v>
      </c>
      <c r="D124" s="16">
        <v>37834</v>
      </c>
      <c r="E124" s="14">
        <v>600</v>
      </c>
      <c r="F124" s="42" t="s">
        <v>128</v>
      </c>
      <c r="G124" s="42">
        <v>7</v>
      </c>
      <c r="H124" s="42">
        <v>5</v>
      </c>
      <c r="I124" s="14">
        <v>700</v>
      </c>
      <c r="J124" s="98" t="s">
        <v>33</v>
      </c>
      <c r="K124" s="104"/>
    </row>
    <row r="125" spans="1:11" x14ac:dyDescent="0.3">
      <c r="A125" s="74" t="s">
        <v>158</v>
      </c>
      <c r="B125" s="19" t="s">
        <v>53</v>
      </c>
      <c r="C125" s="4" t="s">
        <v>15</v>
      </c>
      <c r="D125" s="5">
        <v>43435</v>
      </c>
      <c r="E125" s="6">
        <v>500</v>
      </c>
      <c r="F125" s="42" t="s">
        <v>128</v>
      </c>
      <c r="G125" s="42">
        <v>7</v>
      </c>
      <c r="H125" s="42">
        <v>5</v>
      </c>
      <c r="I125" s="6">
        <v>700</v>
      </c>
      <c r="J125" s="100" t="s">
        <v>33</v>
      </c>
      <c r="K125" s="104"/>
    </row>
    <row r="126" spans="1:11" x14ac:dyDescent="0.3">
      <c r="A126" s="74" t="s">
        <v>158</v>
      </c>
      <c r="B126" s="19" t="s">
        <v>54</v>
      </c>
      <c r="C126" s="4" t="s">
        <v>52</v>
      </c>
      <c r="D126" s="5">
        <v>43586</v>
      </c>
      <c r="E126" s="6">
        <v>42.5</v>
      </c>
      <c r="F126" s="42" t="s">
        <v>122</v>
      </c>
      <c r="G126" s="42">
        <v>1</v>
      </c>
      <c r="H126" s="42"/>
      <c r="I126" s="6">
        <v>60</v>
      </c>
      <c r="J126" s="100" t="s">
        <v>33</v>
      </c>
      <c r="K126" s="104"/>
    </row>
    <row r="127" spans="1:11" x14ac:dyDescent="0.3">
      <c r="A127" s="74" t="s">
        <v>158</v>
      </c>
      <c r="B127" s="19" t="s">
        <v>55</v>
      </c>
      <c r="C127" s="4" t="s">
        <v>52</v>
      </c>
      <c r="D127" s="5">
        <v>43739</v>
      </c>
      <c r="E127" s="6">
        <v>152.76</v>
      </c>
      <c r="F127" s="42" t="s">
        <v>122</v>
      </c>
      <c r="G127" s="42">
        <v>1</v>
      </c>
      <c r="H127" s="42"/>
      <c r="I127" s="6">
        <v>200</v>
      </c>
      <c r="J127" s="100" t="s">
        <v>33</v>
      </c>
      <c r="K127" s="104"/>
    </row>
    <row r="128" spans="1:11" x14ac:dyDescent="0.3">
      <c r="A128" s="74" t="s">
        <v>158</v>
      </c>
      <c r="B128" s="19" t="s">
        <v>56</v>
      </c>
      <c r="C128" s="4" t="s">
        <v>52</v>
      </c>
      <c r="D128" s="5">
        <v>43770</v>
      </c>
      <c r="E128" s="6">
        <v>26.95</v>
      </c>
      <c r="F128" s="42" t="s">
        <v>122</v>
      </c>
      <c r="G128" s="42">
        <v>1</v>
      </c>
      <c r="H128" s="42"/>
      <c r="I128" s="6">
        <v>50</v>
      </c>
      <c r="J128" s="100" t="s">
        <v>33</v>
      </c>
      <c r="K128" s="104"/>
    </row>
    <row r="129" spans="1:11" x14ac:dyDescent="0.3">
      <c r="A129" s="74" t="s">
        <v>158</v>
      </c>
      <c r="B129" s="19" t="s">
        <v>57</v>
      </c>
      <c r="C129" s="4" t="s">
        <v>15</v>
      </c>
      <c r="D129" s="5">
        <v>43709</v>
      </c>
      <c r="E129" s="6">
        <v>250</v>
      </c>
      <c r="F129" s="42" t="s">
        <v>120</v>
      </c>
      <c r="G129" s="42">
        <v>2</v>
      </c>
      <c r="H129" s="42"/>
      <c r="I129" s="6">
        <v>500</v>
      </c>
      <c r="J129" s="100" t="s">
        <v>33</v>
      </c>
      <c r="K129" s="104"/>
    </row>
    <row r="130" spans="1:11" x14ac:dyDescent="0.3">
      <c r="A130" s="74" t="s">
        <v>158</v>
      </c>
      <c r="B130" s="19" t="s">
        <v>58</v>
      </c>
      <c r="C130" s="4" t="s">
        <v>15</v>
      </c>
      <c r="D130" s="5">
        <v>39661</v>
      </c>
      <c r="E130" s="6">
        <v>140</v>
      </c>
      <c r="F130" s="42" t="s">
        <v>120</v>
      </c>
      <c r="G130" s="42">
        <v>5</v>
      </c>
      <c r="H130" s="42"/>
      <c r="I130" s="6">
        <v>500</v>
      </c>
      <c r="J130" s="100" t="s">
        <v>33</v>
      </c>
      <c r="K130" s="104"/>
    </row>
    <row r="131" spans="1:11" x14ac:dyDescent="0.3">
      <c r="A131" s="74" t="s">
        <v>158</v>
      </c>
      <c r="B131" s="19" t="s">
        <v>59</v>
      </c>
      <c r="C131" s="4" t="s">
        <v>15</v>
      </c>
      <c r="D131" s="5">
        <v>39661</v>
      </c>
      <c r="E131" s="6">
        <v>160</v>
      </c>
      <c r="F131" s="42" t="s">
        <v>120</v>
      </c>
      <c r="G131" s="42">
        <v>2</v>
      </c>
      <c r="H131" s="42"/>
      <c r="I131" s="6">
        <v>500</v>
      </c>
      <c r="J131" s="100" t="s">
        <v>33</v>
      </c>
      <c r="K131" s="104"/>
    </row>
    <row r="132" spans="1:11" x14ac:dyDescent="0.3">
      <c r="A132" s="74" t="s">
        <v>158</v>
      </c>
      <c r="B132" s="19" t="s">
        <v>60</v>
      </c>
      <c r="C132" s="4" t="s">
        <v>15</v>
      </c>
      <c r="D132" s="5">
        <v>38412</v>
      </c>
      <c r="E132" s="6">
        <v>170</v>
      </c>
      <c r="F132" s="42" t="s">
        <v>122</v>
      </c>
      <c r="G132" s="42">
        <v>1</v>
      </c>
      <c r="H132" s="42"/>
      <c r="I132" s="6">
        <v>300</v>
      </c>
      <c r="J132" s="100" t="s">
        <v>33</v>
      </c>
      <c r="K132" s="104"/>
    </row>
    <row r="133" spans="1:11" x14ac:dyDescent="0.3">
      <c r="A133" s="74" t="s">
        <v>158</v>
      </c>
      <c r="B133" s="19" t="s">
        <v>61</v>
      </c>
      <c r="C133" s="4" t="s">
        <v>15</v>
      </c>
      <c r="D133" s="5">
        <v>37834</v>
      </c>
      <c r="E133" s="6">
        <v>100</v>
      </c>
      <c r="F133" s="42" t="s">
        <v>122</v>
      </c>
      <c r="G133" s="42">
        <v>1</v>
      </c>
      <c r="H133" s="42"/>
      <c r="I133" s="6">
        <v>300</v>
      </c>
      <c r="J133" s="100" t="s">
        <v>33</v>
      </c>
      <c r="K133" s="104"/>
    </row>
    <row r="134" spans="1:11" x14ac:dyDescent="0.3">
      <c r="A134" s="74" t="s">
        <v>158</v>
      </c>
      <c r="B134" s="19" t="s">
        <v>62</v>
      </c>
      <c r="C134" s="4" t="s">
        <v>15</v>
      </c>
      <c r="D134" s="7">
        <v>2003</v>
      </c>
      <c r="E134" s="6">
        <v>75</v>
      </c>
      <c r="F134" s="42" t="s">
        <v>120</v>
      </c>
      <c r="G134" s="42">
        <v>2</v>
      </c>
      <c r="H134" s="42"/>
      <c r="I134" s="6">
        <v>100</v>
      </c>
      <c r="J134" s="100" t="s">
        <v>33</v>
      </c>
      <c r="K134" s="104"/>
    </row>
    <row r="135" spans="1:11" x14ac:dyDescent="0.3">
      <c r="A135" s="74" t="s">
        <v>158</v>
      </c>
      <c r="B135" s="19" t="s">
        <v>63</v>
      </c>
      <c r="C135" s="4" t="s">
        <v>15</v>
      </c>
      <c r="D135" s="7">
        <v>2003</v>
      </c>
      <c r="E135" s="6">
        <v>120</v>
      </c>
      <c r="F135" s="42" t="s">
        <v>120</v>
      </c>
      <c r="G135" s="42">
        <v>2</v>
      </c>
      <c r="H135" s="42"/>
      <c r="I135" s="6">
        <v>200</v>
      </c>
      <c r="J135" s="100" t="s">
        <v>33</v>
      </c>
      <c r="K135" s="104"/>
    </row>
    <row r="136" spans="1:11" x14ac:dyDescent="0.3">
      <c r="A136" s="74" t="s">
        <v>158</v>
      </c>
      <c r="B136" s="19" t="s">
        <v>53</v>
      </c>
      <c r="C136" s="4" t="s">
        <v>52</v>
      </c>
      <c r="D136" s="7">
        <v>2023</v>
      </c>
      <c r="E136" s="6">
        <v>607.96</v>
      </c>
      <c r="F136" s="42" t="s">
        <v>122</v>
      </c>
      <c r="G136" s="42">
        <v>1</v>
      </c>
      <c r="H136" s="42"/>
      <c r="I136" s="6">
        <v>700</v>
      </c>
      <c r="J136" s="100" t="s">
        <v>33</v>
      </c>
      <c r="K136" s="104"/>
    </row>
    <row r="137" spans="1:11" x14ac:dyDescent="0.3">
      <c r="A137" s="63"/>
      <c r="B137" s="19"/>
      <c r="C137" s="4"/>
      <c r="D137" s="7"/>
      <c r="E137" s="15">
        <f>SUM(E124:E136)</f>
        <v>2945.17</v>
      </c>
      <c r="F137" s="42"/>
      <c r="G137" s="42"/>
      <c r="H137" s="42"/>
      <c r="I137" s="15">
        <f>SUM(I124:I136)</f>
        <v>4810</v>
      </c>
      <c r="J137" s="100"/>
      <c r="K137" s="104"/>
    </row>
    <row r="138" spans="1:11" ht="15" thickBot="1" x14ac:dyDescent="0.35">
      <c r="A138" s="63"/>
      <c r="B138" s="55"/>
      <c r="C138" s="4"/>
      <c r="D138" s="7"/>
      <c r="E138" s="6"/>
      <c r="F138" s="42"/>
      <c r="G138" s="42"/>
      <c r="H138" s="42"/>
      <c r="I138" s="6"/>
      <c r="J138" s="100"/>
      <c r="K138" s="104"/>
    </row>
    <row r="139" spans="1:11" ht="18" x14ac:dyDescent="0.35">
      <c r="A139" s="61"/>
      <c r="B139" s="43" t="s">
        <v>64</v>
      </c>
      <c r="C139" s="8"/>
      <c r="D139" s="10"/>
      <c r="E139" s="11"/>
      <c r="F139" s="33"/>
      <c r="G139" s="35"/>
      <c r="H139" s="35"/>
      <c r="I139" s="11"/>
      <c r="K139" s="104"/>
    </row>
    <row r="140" spans="1:11" ht="15" thickBot="1" x14ac:dyDescent="0.35">
      <c r="A140" s="61"/>
      <c r="B140" s="44" t="s">
        <v>65</v>
      </c>
      <c r="C140" s="8"/>
      <c r="D140" s="10"/>
      <c r="E140" s="11"/>
      <c r="F140" s="28"/>
      <c r="G140" s="35"/>
      <c r="H140" s="35"/>
      <c r="I140" s="11"/>
      <c r="K140" s="104"/>
    </row>
    <row r="141" spans="1:11" ht="21.6" thickBot="1" x14ac:dyDescent="0.45">
      <c r="A141" s="61"/>
      <c r="B141" s="45" t="s">
        <v>2</v>
      </c>
      <c r="C141" s="57" t="s">
        <v>40</v>
      </c>
      <c r="D141" s="48" t="s">
        <v>50</v>
      </c>
      <c r="E141" s="48" t="s">
        <v>66</v>
      </c>
      <c r="F141" s="90" t="s">
        <v>119</v>
      </c>
      <c r="G141" s="90" t="s">
        <v>130</v>
      </c>
      <c r="H141" s="90" t="s">
        <v>162</v>
      </c>
      <c r="I141" s="48" t="s">
        <v>106</v>
      </c>
      <c r="J141" s="97" t="s">
        <v>109</v>
      </c>
      <c r="K141" s="104"/>
    </row>
    <row r="142" spans="1:11" x14ac:dyDescent="0.3">
      <c r="A142" s="71" t="s">
        <v>151</v>
      </c>
      <c r="B142" s="20" t="s">
        <v>67</v>
      </c>
      <c r="C142" s="12" t="s">
        <v>68</v>
      </c>
      <c r="D142" s="13" t="s">
        <v>69</v>
      </c>
      <c r="E142" s="14">
        <v>1</v>
      </c>
      <c r="F142" s="42" t="s">
        <v>120</v>
      </c>
      <c r="G142" s="42">
        <v>2</v>
      </c>
      <c r="H142" s="42"/>
      <c r="I142" s="14">
        <v>0</v>
      </c>
      <c r="J142" s="98" t="s">
        <v>8</v>
      </c>
      <c r="K142" s="110" t="s">
        <v>190</v>
      </c>
    </row>
    <row r="143" spans="1:11" ht="43.2" x14ac:dyDescent="0.3">
      <c r="A143" s="71" t="s">
        <v>151</v>
      </c>
      <c r="B143" s="58" t="s">
        <v>118</v>
      </c>
      <c r="C143" s="4" t="s">
        <v>70</v>
      </c>
      <c r="D143" s="7" t="s">
        <v>71</v>
      </c>
      <c r="E143" s="6">
        <v>1</v>
      </c>
      <c r="F143" s="42" t="s">
        <v>120</v>
      </c>
      <c r="G143" s="42">
        <v>3</v>
      </c>
      <c r="H143" s="42"/>
      <c r="I143" s="6">
        <v>0</v>
      </c>
      <c r="J143" s="100" t="s">
        <v>72</v>
      </c>
      <c r="K143" s="104"/>
    </row>
    <row r="144" spans="1:11" x14ac:dyDescent="0.3">
      <c r="A144" s="71" t="s">
        <v>151</v>
      </c>
      <c r="B144" s="19" t="s">
        <v>73</v>
      </c>
      <c r="C144" s="4" t="s">
        <v>74</v>
      </c>
      <c r="D144" s="7" t="s">
        <v>75</v>
      </c>
      <c r="E144" s="6">
        <v>1</v>
      </c>
      <c r="F144" s="42" t="s">
        <v>122</v>
      </c>
      <c r="G144" s="42">
        <v>1</v>
      </c>
      <c r="H144" s="42"/>
      <c r="I144" s="6">
        <v>0</v>
      </c>
      <c r="J144" s="100" t="s">
        <v>8</v>
      </c>
      <c r="K144" s="104"/>
    </row>
    <row r="145" spans="1:11" x14ac:dyDescent="0.3">
      <c r="A145" s="71" t="s">
        <v>151</v>
      </c>
      <c r="B145" s="19" t="s">
        <v>73</v>
      </c>
      <c r="C145" s="4" t="s">
        <v>74</v>
      </c>
      <c r="D145" s="7" t="s">
        <v>76</v>
      </c>
      <c r="E145" s="6">
        <v>1</v>
      </c>
      <c r="F145" s="42" t="s">
        <v>122</v>
      </c>
      <c r="G145" s="42">
        <v>1</v>
      </c>
      <c r="H145" s="42"/>
      <c r="I145" s="6">
        <v>0</v>
      </c>
      <c r="J145" s="100" t="s">
        <v>8</v>
      </c>
      <c r="K145" s="104"/>
    </row>
    <row r="146" spans="1:11" x14ac:dyDescent="0.3">
      <c r="A146" s="71" t="s">
        <v>151</v>
      </c>
      <c r="B146" s="19" t="s">
        <v>77</v>
      </c>
      <c r="C146" s="4" t="s">
        <v>74</v>
      </c>
      <c r="D146" s="5">
        <v>42583</v>
      </c>
      <c r="E146" s="6">
        <v>1</v>
      </c>
      <c r="F146" s="42" t="s">
        <v>120</v>
      </c>
      <c r="G146" s="42">
        <v>1</v>
      </c>
      <c r="H146" s="42"/>
      <c r="I146" s="6">
        <v>50400</v>
      </c>
      <c r="J146" s="100" t="s">
        <v>8</v>
      </c>
      <c r="K146" s="104"/>
    </row>
    <row r="147" spans="1:11" s="8" customFormat="1" x14ac:dyDescent="0.3">
      <c r="A147" s="69" t="s">
        <v>146</v>
      </c>
      <c r="B147" s="19" t="s">
        <v>116</v>
      </c>
      <c r="C147" s="4" t="s">
        <v>111</v>
      </c>
      <c r="D147" s="7" t="s">
        <v>117</v>
      </c>
      <c r="E147" s="6">
        <v>500</v>
      </c>
      <c r="F147" s="42" t="s">
        <v>122</v>
      </c>
      <c r="G147" s="42">
        <v>1</v>
      </c>
      <c r="H147" s="42"/>
      <c r="I147" s="6">
        <v>1500</v>
      </c>
      <c r="J147" s="100" t="s">
        <v>95</v>
      </c>
      <c r="K147" s="4"/>
    </row>
    <row r="148" spans="1:11" s="8" customFormat="1" x14ac:dyDescent="0.3">
      <c r="A148" s="69" t="s">
        <v>177</v>
      </c>
      <c r="B148" s="92" t="s">
        <v>176</v>
      </c>
      <c r="C148" s="93" t="s">
        <v>111</v>
      </c>
      <c r="D148" s="7"/>
      <c r="E148" s="6"/>
      <c r="F148" s="42"/>
      <c r="G148" s="42"/>
      <c r="H148" s="42"/>
      <c r="I148" s="6"/>
      <c r="J148" s="100"/>
      <c r="K148" s="4"/>
    </row>
    <row r="149" spans="1:11" x14ac:dyDescent="0.3">
      <c r="A149" s="63"/>
      <c r="B149" s="19"/>
      <c r="C149" s="4"/>
      <c r="D149" s="7"/>
      <c r="E149" s="15">
        <f>SUM(E142:E148)</f>
        <v>505</v>
      </c>
      <c r="F149" s="42"/>
      <c r="G149" s="42"/>
      <c r="H149" s="42"/>
      <c r="I149" s="15">
        <f>SUM(I142:I147)</f>
        <v>51900</v>
      </c>
      <c r="J149" s="100"/>
      <c r="K149" s="104"/>
    </row>
    <row r="150" spans="1:11" ht="15" thickBot="1" x14ac:dyDescent="0.35">
      <c r="A150" s="63"/>
      <c r="B150" s="8"/>
      <c r="C150" s="8"/>
      <c r="D150" s="10"/>
      <c r="E150" s="11"/>
      <c r="F150" s="33"/>
      <c r="G150" s="35"/>
      <c r="H150" s="35"/>
      <c r="I150" s="11"/>
      <c r="K150" s="104"/>
    </row>
    <row r="151" spans="1:11" ht="18" x14ac:dyDescent="0.35">
      <c r="A151" s="61"/>
      <c r="B151" s="43" t="s">
        <v>102</v>
      </c>
      <c r="C151" s="8"/>
      <c r="D151" s="10"/>
      <c r="E151" s="11"/>
      <c r="F151" s="28"/>
      <c r="G151" s="35"/>
      <c r="H151" s="35"/>
      <c r="I151" s="11"/>
      <c r="K151" s="104"/>
    </row>
    <row r="152" spans="1:11" ht="15" thickBot="1" x14ac:dyDescent="0.35">
      <c r="A152" s="61"/>
      <c r="B152" s="44" t="s">
        <v>144</v>
      </c>
      <c r="C152" s="8"/>
      <c r="D152" s="10"/>
      <c r="E152" s="11"/>
      <c r="F152" s="28"/>
      <c r="G152" s="35"/>
      <c r="H152" s="35"/>
      <c r="I152" s="11"/>
      <c r="K152" s="104"/>
    </row>
    <row r="153" spans="1:11" ht="21.6" thickBot="1" x14ac:dyDescent="0.45">
      <c r="A153" s="61"/>
      <c r="B153" s="45" t="s">
        <v>2</v>
      </c>
      <c r="C153" s="45" t="s">
        <v>40</v>
      </c>
      <c r="D153" s="45" t="s">
        <v>50</v>
      </c>
      <c r="E153" s="45" t="s">
        <v>66</v>
      </c>
      <c r="F153" s="87" t="s">
        <v>119</v>
      </c>
      <c r="G153" s="87" t="s">
        <v>130</v>
      </c>
      <c r="H153" s="87" t="s">
        <v>162</v>
      </c>
      <c r="I153" s="45" t="s">
        <v>106</v>
      </c>
      <c r="J153" s="102" t="s">
        <v>109</v>
      </c>
      <c r="K153" s="104"/>
    </row>
    <row r="154" spans="1:11" s="3" customFormat="1" x14ac:dyDescent="0.3">
      <c r="A154" s="64" t="s">
        <v>152</v>
      </c>
      <c r="B154" s="20" t="s">
        <v>93</v>
      </c>
      <c r="C154" s="12" t="s">
        <v>94</v>
      </c>
      <c r="D154" s="16">
        <v>44075</v>
      </c>
      <c r="E154" s="14">
        <v>549.16999999999996</v>
      </c>
      <c r="F154" s="42"/>
      <c r="G154" s="42"/>
      <c r="H154" s="82"/>
      <c r="I154" s="18">
        <v>800</v>
      </c>
      <c r="J154" s="100" t="s">
        <v>95</v>
      </c>
      <c r="K154" s="91"/>
    </row>
    <row r="155" spans="1:11" s="9" customFormat="1" x14ac:dyDescent="0.3">
      <c r="A155" s="65"/>
      <c r="B155" s="8"/>
      <c r="C155" s="4"/>
      <c r="D155" s="5"/>
      <c r="E155" s="6"/>
      <c r="F155" s="42"/>
      <c r="G155" s="42"/>
      <c r="H155" s="83"/>
      <c r="I155" s="36"/>
      <c r="J155" s="100"/>
      <c r="K155" s="105"/>
    </row>
    <row r="156" spans="1:11" x14ac:dyDescent="0.3">
      <c r="A156" s="63"/>
      <c r="B156" s="19"/>
      <c r="C156" s="4"/>
      <c r="D156" s="7"/>
      <c r="E156" s="15">
        <f>SUM(E154:E155)</f>
        <v>549.16999999999996</v>
      </c>
      <c r="F156" s="42"/>
      <c r="G156" s="42"/>
      <c r="H156" s="83"/>
      <c r="I156" s="41">
        <f>SUM(I154:I155)</f>
        <v>800</v>
      </c>
      <c r="J156" s="100"/>
      <c r="K156" s="104"/>
    </row>
    <row r="157" spans="1:11" ht="15" thickBot="1" x14ac:dyDescent="0.35">
      <c r="A157" s="63"/>
      <c r="B157" s="8"/>
      <c r="C157" s="8"/>
      <c r="D157" s="10"/>
      <c r="E157" s="11"/>
      <c r="F157" s="33"/>
      <c r="G157" s="35"/>
      <c r="H157" s="35"/>
      <c r="I157" s="11"/>
      <c r="K157" s="104"/>
    </row>
    <row r="158" spans="1:11" ht="18" x14ac:dyDescent="0.35">
      <c r="A158" s="61"/>
      <c r="B158" s="43" t="s">
        <v>105</v>
      </c>
      <c r="C158" s="8"/>
      <c r="D158" s="10"/>
      <c r="E158" s="11"/>
      <c r="F158" s="28"/>
      <c r="G158" s="35"/>
      <c r="H158" s="35"/>
      <c r="I158" s="11"/>
      <c r="K158" s="104"/>
    </row>
    <row r="159" spans="1:11" ht="15" thickBot="1" x14ac:dyDescent="0.35">
      <c r="A159" s="61"/>
      <c r="B159" s="44" t="s">
        <v>145</v>
      </c>
      <c r="C159" s="8"/>
      <c r="D159" s="10"/>
      <c r="E159" s="11"/>
      <c r="F159" s="28"/>
      <c r="G159" s="35"/>
      <c r="H159" s="35"/>
      <c r="I159" s="11"/>
      <c r="K159" s="104"/>
    </row>
    <row r="160" spans="1:11" ht="21.6" thickBot="1" x14ac:dyDescent="0.45">
      <c r="A160" s="61"/>
      <c r="B160" s="45" t="s">
        <v>2</v>
      </c>
      <c r="C160" s="45" t="s">
        <v>40</v>
      </c>
      <c r="D160" s="45" t="s">
        <v>50</v>
      </c>
      <c r="E160" s="45" t="s">
        <v>66</v>
      </c>
      <c r="F160" s="87" t="s">
        <v>119</v>
      </c>
      <c r="G160" s="87" t="s">
        <v>130</v>
      </c>
      <c r="H160" s="87" t="s">
        <v>162</v>
      </c>
      <c r="I160" s="45" t="s">
        <v>106</v>
      </c>
      <c r="J160" s="102" t="s">
        <v>109</v>
      </c>
      <c r="K160" s="104"/>
    </row>
    <row r="161" spans="1:11" x14ac:dyDescent="0.3">
      <c r="A161" s="67" t="s">
        <v>149</v>
      </c>
      <c r="B161" s="20" t="s">
        <v>100</v>
      </c>
      <c r="C161" s="4" t="s">
        <v>156</v>
      </c>
      <c r="D161" s="5">
        <v>44228</v>
      </c>
      <c r="E161" s="6">
        <v>168.95</v>
      </c>
      <c r="F161" s="42"/>
      <c r="G161" s="42"/>
      <c r="H161" s="42"/>
      <c r="I161" s="6">
        <v>200</v>
      </c>
      <c r="J161" s="100" t="s">
        <v>8</v>
      </c>
      <c r="K161" s="104"/>
    </row>
    <row r="162" spans="1:11" x14ac:dyDescent="0.3">
      <c r="A162" s="68" t="s">
        <v>150</v>
      </c>
      <c r="B162" s="20" t="s">
        <v>100</v>
      </c>
      <c r="C162" s="4" t="s">
        <v>27</v>
      </c>
      <c r="D162" s="5">
        <v>44228</v>
      </c>
      <c r="E162" s="6">
        <v>168.95</v>
      </c>
      <c r="F162" s="42" t="s">
        <v>122</v>
      </c>
      <c r="G162" s="42">
        <v>1</v>
      </c>
      <c r="H162" s="42"/>
      <c r="I162" s="6">
        <v>200</v>
      </c>
      <c r="J162" s="100" t="s">
        <v>8</v>
      </c>
      <c r="K162" s="104"/>
    </row>
    <row r="163" spans="1:11" x14ac:dyDescent="0.3">
      <c r="A163" s="73" t="s">
        <v>157</v>
      </c>
      <c r="B163" s="20" t="s">
        <v>100</v>
      </c>
      <c r="C163" s="4" t="s">
        <v>28</v>
      </c>
      <c r="D163" s="5"/>
      <c r="E163" s="6"/>
      <c r="F163" s="42" t="s">
        <v>122</v>
      </c>
      <c r="G163" s="42">
        <v>1</v>
      </c>
      <c r="H163" s="42"/>
      <c r="I163" s="6"/>
      <c r="J163" s="100"/>
      <c r="K163" s="104"/>
    </row>
    <row r="164" spans="1:11" x14ac:dyDescent="0.3">
      <c r="A164" s="69" t="s">
        <v>146</v>
      </c>
      <c r="B164" s="20" t="s">
        <v>100</v>
      </c>
      <c r="C164" s="4" t="s">
        <v>29</v>
      </c>
      <c r="D164" s="5"/>
      <c r="E164" s="6"/>
      <c r="F164" s="42" t="s">
        <v>122</v>
      </c>
      <c r="G164" s="42">
        <v>1</v>
      </c>
      <c r="H164" s="42"/>
      <c r="I164" s="6"/>
      <c r="J164" s="100"/>
      <c r="K164" s="104"/>
    </row>
    <row r="165" spans="1:11" x14ac:dyDescent="0.3">
      <c r="A165" s="73" t="s">
        <v>157</v>
      </c>
      <c r="B165" s="20" t="s">
        <v>100</v>
      </c>
      <c r="C165" s="4" t="s">
        <v>30</v>
      </c>
      <c r="D165" s="5"/>
      <c r="E165" s="6"/>
      <c r="F165" s="42"/>
      <c r="G165" s="42"/>
      <c r="H165" s="42"/>
      <c r="I165" s="6"/>
      <c r="J165" s="100"/>
      <c r="K165" s="104"/>
    </row>
    <row r="166" spans="1:11" x14ac:dyDescent="0.3">
      <c r="A166" s="70" t="s">
        <v>147</v>
      </c>
      <c r="B166" s="20" t="s">
        <v>100</v>
      </c>
      <c r="C166" s="4" t="s">
        <v>31</v>
      </c>
      <c r="D166" s="5"/>
      <c r="E166" s="6"/>
      <c r="F166" s="42" t="s">
        <v>122</v>
      </c>
      <c r="G166" s="42">
        <v>1</v>
      </c>
      <c r="H166" s="42"/>
      <c r="I166" s="6"/>
      <c r="J166" s="100"/>
      <c r="K166" s="104"/>
    </row>
    <row r="167" spans="1:11" x14ac:dyDescent="0.3">
      <c r="A167" s="66" t="s">
        <v>148</v>
      </c>
      <c r="B167" s="20" t="s">
        <v>100</v>
      </c>
      <c r="C167" s="4" t="s">
        <v>91</v>
      </c>
      <c r="D167" s="5"/>
      <c r="E167" s="6"/>
      <c r="F167" s="42" t="s">
        <v>122</v>
      </c>
      <c r="G167" s="42">
        <v>1</v>
      </c>
      <c r="H167" s="42"/>
      <c r="I167" s="6"/>
      <c r="J167" s="100"/>
      <c r="K167" s="104"/>
    </row>
    <row r="168" spans="1:11" x14ac:dyDescent="0.3">
      <c r="A168" s="66" t="s">
        <v>148</v>
      </c>
      <c r="B168" s="20" t="s">
        <v>100</v>
      </c>
      <c r="C168" s="4" t="s">
        <v>172</v>
      </c>
      <c r="D168" s="5"/>
      <c r="E168" s="6"/>
      <c r="F168" s="94" t="s">
        <v>179</v>
      </c>
      <c r="G168" s="42"/>
      <c r="H168" s="42"/>
      <c r="I168" s="6"/>
      <c r="J168" s="100"/>
      <c r="K168" s="104"/>
    </row>
    <row r="169" spans="1:11" x14ac:dyDescent="0.3">
      <c r="A169" s="69" t="s">
        <v>146</v>
      </c>
      <c r="B169" s="20" t="s">
        <v>100</v>
      </c>
      <c r="C169" s="4" t="s">
        <v>173</v>
      </c>
      <c r="D169" s="5"/>
      <c r="E169" s="6"/>
      <c r="F169" s="42" t="s">
        <v>122</v>
      </c>
      <c r="G169" s="42">
        <v>1</v>
      </c>
      <c r="H169" s="42"/>
      <c r="I169" s="6"/>
      <c r="J169" s="100"/>
      <c r="K169" s="104"/>
    </row>
    <row r="170" spans="1:11" x14ac:dyDescent="0.3">
      <c r="A170" s="66" t="s">
        <v>148</v>
      </c>
      <c r="B170" s="20" t="s">
        <v>100</v>
      </c>
      <c r="C170" s="4" t="s">
        <v>92</v>
      </c>
      <c r="D170" s="5"/>
      <c r="E170" s="6"/>
      <c r="F170" s="94" t="s">
        <v>179</v>
      </c>
      <c r="G170" s="42"/>
      <c r="H170" s="42"/>
      <c r="I170" s="6"/>
      <c r="J170" s="100"/>
      <c r="K170" s="104"/>
    </row>
    <row r="171" spans="1:11" x14ac:dyDescent="0.3">
      <c r="A171" s="88"/>
      <c r="B171" s="112" t="s">
        <v>192</v>
      </c>
      <c r="C171" s="4" t="s">
        <v>193</v>
      </c>
      <c r="D171" s="5">
        <v>39083</v>
      </c>
      <c r="E171" s="6">
        <v>2500</v>
      </c>
      <c r="F171" s="42"/>
      <c r="G171" s="42"/>
      <c r="H171" s="42"/>
      <c r="I171" s="6"/>
      <c r="J171" s="100"/>
      <c r="K171" s="104"/>
    </row>
    <row r="172" spans="1:11" x14ac:dyDescent="0.3">
      <c r="A172" s="88"/>
      <c r="B172" s="20"/>
      <c r="C172" s="4"/>
      <c r="D172" s="5"/>
      <c r="E172" s="6"/>
      <c r="F172" s="42"/>
      <c r="G172" s="42"/>
      <c r="H172" s="42"/>
      <c r="I172" s="6"/>
      <c r="J172" s="100"/>
      <c r="K172" s="104"/>
    </row>
    <row r="173" spans="1:11" x14ac:dyDescent="0.3">
      <c r="A173" s="69" t="s">
        <v>146</v>
      </c>
      <c r="B173" s="20"/>
      <c r="C173" s="4"/>
      <c r="D173" s="5"/>
      <c r="E173" s="6"/>
      <c r="F173" s="42"/>
      <c r="G173" s="42"/>
      <c r="H173" s="42"/>
      <c r="I173" s="6"/>
      <c r="J173" s="100"/>
      <c r="K173" s="104"/>
    </row>
    <row r="174" spans="1:11" x14ac:dyDescent="0.3">
      <c r="A174" s="72" t="s">
        <v>153</v>
      </c>
      <c r="B174" s="104" t="s">
        <v>202</v>
      </c>
      <c r="C174" s="4" t="s">
        <v>203</v>
      </c>
      <c r="D174" s="5" t="s">
        <v>205</v>
      </c>
      <c r="E174" s="5" t="s">
        <v>205</v>
      </c>
      <c r="F174" s="42"/>
      <c r="G174" s="42"/>
      <c r="H174" s="42"/>
      <c r="I174" s="6">
        <v>1500</v>
      </c>
      <c r="J174" s="100"/>
      <c r="K174" s="104"/>
    </row>
    <row r="175" spans="1:11" x14ac:dyDescent="0.3">
      <c r="A175" s="63"/>
      <c r="B175" s="104" t="s">
        <v>194</v>
      </c>
      <c r="C175" s="4" t="s">
        <v>203</v>
      </c>
      <c r="D175" s="5" t="s">
        <v>205</v>
      </c>
      <c r="E175" s="5" t="s">
        <v>205</v>
      </c>
      <c r="G175" s="42"/>
      <c r="H175" s="42"/>
      <c r="I175" s="6"/>
      <c r="J175" s="100"/>
      <c r="K175" s="104"/>
    </row>
    <row r="176" spans="1:11" x14ac:dyDescent="0.3">
      <c r="A176" s="63"/>
      <c r="B176" s="104" t="s">
        <v>198</v>
      </c>
      <c r="C176" s="4" t="s">
        <v>203</v>
      </c>
      <c r="D176" s="5" t="s">
        <v>205</v>
      </c>
      <c r="E176" s="5" t="s">
        <v>205</v>
      </c>
      <c r="F176" s="42"/>
      <c r="G176" s="42"/>
      <c r="H176" s="42"/>
      <c r="I176" s="6"/>
      <c r="J176" s="100"/>
      <c r="K176" s="104"/>
    </row>
    <row r="177" spans="1:11" x14ac:dyDescent="0.3">
      <c r="A177" s="63"/>
      <c r="B177" s="4" t="s">
        <v>195</v>
      </c>
      <c r="C177" s="4" t="s">
        <v>203</v>
      </c>
      <c r="D177" s="5" t="s">
        <v>205</v>
      </c>
      <c r="E177" s="5" t="s">
        <v>205</v>
      </c>
      <c r="F177" s="42"/>
      <c r="G177" s="42"/>
      <c r="H177" s="42"/>
      <c r="I177" s="6"/>
      <c r="J177" s="100"/>
      <c r="K177" s="104"/>
    </row>
    <row r="178" spans="1:11" x14ac:dyDescent="0.3">
      <c r="A178" s="63"/>
      <c r="B178" s="104" t="s">
        <v>196</v>
      </c>
      <c r="C178" s="4" t="s">
        <v>204</v>
      </c>
      <c r="D178" s="5" t="s">
        <v>205</v>
      </c>
      <c r="E178" s="5" t="s">
        <v>205</v>
      </c>
      <c r="F178" s="42"/>
      <c r="G178" s="42"/>
      <c r="H178" s="42"/>
      <c r="I178" s="6">
        <v>900</v>
      </c>
      <c r="J178" s="100"/>
      <c r="K178" s="104"/>
    </row>
    <row r="179" spans="1:11" x14ac:dyDescent="0.3">
      <c r="A179" s="63"/>
      <c r="B179" s="104" t="s">
        <v>197</v>
      </c>
      <c r="C179" s="4" t="s">
        <v>204</v>
      </c>
      <c r="D179" s="5" t="s">
        <v>205</v>
      </c>
      <c r="E179" s="5" t="s">
        <v>205</v>
      </c>
      <c r="F179" s="42"/>
      <c r="G179" s="42"/>
      <c r="H179" s="42"/>
      <c r="I179" s="6"/>
      <c r="J179" s="100"/>
      <c r="K179" s="104"/>
    </row>
    <row r="180" spans="1:11" x14ac:dyDescent="0.3">
      <c r="A180" s="63"/>
      <c r="B180" s="104" t="s">
        <v>199</v>
      </c>
      <c r="C180" s="4" t="s">
        <v>204</v>
      </c>
      <c r="D180" s="5" t="s">
        <v>205</v>
      </c>
      <c r="E180" s="5" t="s">
        <v>205</v>
      </c>
      <c r="F180" s="42"/>
      <c r="G180" s="42"/>
      <c r="H180" s="42"/>
      <c r="I180" s="6"/>
      <c r="J180" s="100"/>
      <c r="K180" s="104"/>
    </row>
    <row r="181" spans="1:11" x14ac:dyDescent="0.3">
      <c r="A181" s="63"/>
      <c r="B181" s="104" t="s">
        <v>200</v>
      </c>
      <c r="C181" s="4" t="s">
        <v>204</v>
      </c>
      <c r="D181" s="5" t="s">
        <v>205</v>
      </c>
      <c r="E181" s="5" t="s">
        <v>205</v>
      </c>
      <c r="F181" s="42"/>
      <c r="G181" s="42"/>
      <c r="H181" s="42"/>
      <c r="I181" s="6"/>
      <c r="J181" s="100"/>
      <c r="K181" s="104"/>
    </row>
    <row r="182" spans="1:11" x14ac:dyDescent="0.3">
      <c r="A182" s="63"/>
      <c r="B182" s="104" t="s">
        <v>201</v>
      </c>
      <c r="C182" s="4" t="s">
        <v>204</v>
      </c>
      <c r="D182" s="5" t="s">
        <v>205</v>
      </c>
      <c r="E182" s="5" t="s">
        <v>205</v>
      </c>
      <c r="F182" s="42"/>
      <c r="G182" s="42"/>
      <c r="H182" s="42"/>
      <c r="I182" s="6"/>
      <c r="J182" s="100"/>
      <c r="K182" s="104"/>
    </row>
    <row r="183" spans="1:11" x14ac:dyDescent="0.3">
      <c r="A183" s="63"/>
      <c r="B183" s="104"/>
      <c r="C183" s="4"/>
      <c r="D183" s="5"/>
      <c r="E183" s="5"/>
      <c r="F183" s="42"/>
      <c r="G183" s="42"/>
      <c r="H183" s="42"/>
      <c r="I183" s="6"/>
      <c r="J183" s="100"/>
      <c r="K183" s="104"/>
    </row>
    <row r="184" spans="1:11" x14ac:dyDescent="0.3">
      <c r="A184" s="63"/>
      <c r="B184" s="104"/>
      <c r="C184" s="4"/>
      <c r="D184" s="5"/>
      <c r="E184" s="5"/>
      <c r="F184" s="42"/>
      <c r="G184" s="42"/>
      <c r="H184" s="42"/>
      <c r="I184" s="6"/>
      <c r="J184" s="100"/>
      <c r="K184" s="104"/>
    </row>
    <row r="185" spans="1:11" x14ac:dyDescent="0.3">
      <c r="A185" s="63"/>
      <c r="B185" s="4"/>
      <c r="C185" s="4"/>
      <c r="D185" s="5"/>
      <c r="E185" s="15">
        <f>SUM(E161:E182)</f>
        <v>2837.9</v>
      </c>
      <c r="F185" s="42"/>
      <c r="G185" s="42"/>
      <c r="H185" s="42"/>
      <c r="I185" s="15">
        <f>SUM(I161:I182)</f>
        <v>2800</v>
      </c>
      <c r="J185" s="100"/>
      <c r="K185" s="104"/>
    </row>
    <row r="186" spans="1:11" x14ac:dyDescent="0.3">
      <c r="B186" s="8"/>
      <c r="C186" s="8"/>
      <c r="D186" s="10"/>
      <c r="E186" s="11"/>
      <c r="F186" s="11"/>
      <c r="G186" s="11"/>
      <c r="H186" s="11"/>
      <c r="I186" s="11"/>
    </row>
    <row r="187" spans="1:11" x14ac:dyDescent="0.3">
      <c r="B187" s="8"/>
      <c r="C187" s="8"/>
      <c r="D187" s="21" t="s">
        <v>115</v>
      </c>
      <c r="E187" s="22">
        <f>SUM(E185,E156,E149,E137,E120,E108,E99,E89,E74)</f>
        <v>99083.87</v>
      </c>
      <c r="F187" s="22"/>
      <c r="G187" s="22"/>
      <c r="H187" s="22"/>
      <c r="I187" s="22">
        <f>SUM(I185,I156,I149,I137,I120,I108,I99,I89,I74)</f>
        <v>224433</v>
      </c>
    </row>
    <row r="188" spans="1:11" x14ac:dyDescent="0.3">
      <c r="B188" s="8"/>
      <c r="C188" s="8"/>
      <c r="D188" s="10"/>
      <c r="E188" s="11"/>
      <c r="F188" s="11"/>
      <c r="G188" s="11"/>
      <c r="H188" s="11"/>
      <c r="I188" s="11"/>
    </row>
    <row r="189" spans="1:11" x14ac:dyDescent="0.3">
      <c r="B189" s="8"/>
      <c r="C189" s="8"/>
      <c r="D189" s="10"/>
      <c r="E189" s="11"/>
      <c r="F189" s="34"/>
      <c r="G189" s="34"/>
      <c r="H189" s="34"/>
      <c r="I189" s="11"/>
    </row>
    <row r="190" spans="1:11" x14ac:dyDescent="0.3">
      <c r="B190" s="8"/>
      <c r="C190" s="8"/>
      <c r="D190" s="10"/>
      <c r="E190" s="11"/>
      <c r="F190" s="11"/>
      <c r="G190" s="11"/>
      <c r="H190" s="11"/>
      <c r="I190" s="11"/>
    </row>
    <row r="191" spans="1:11" x14ac:dyDescent="0.3">
      <c r="B191" s="8"/>
      <c r="C191" s="8"/>
      <c r="D191" s="10"/>
      <c r="E191" s="11"/>
      <c r="F191" s="11"/>
      <c r="G191" s="11"/>
      <c r="H191" s="11"/>
      <c r="I191" s="11"/>
    </row>
    <row r="192" spans="1:11" x14ac:dyDescent="0.3">
      <c r="B192" s="8"/>
      <c r="C192" s="8"/>
      <c r="D192" s="10"/>
      <c r="E192" s="11"/>
      <c r="F192" s="11"/>
      <c r="G192" s="11"/>
      <c r="H192" s="11"/>
      <c r="I192" s="11"/>
    </row>
    <row r="193" spans="2:9" x14ac:dyDescent="0.3">
      <c r="B193" s="8"/>
      <c r="C193" s="8"/>
      <c r="D193" s="10"/>
      <c r="E193" s="11"/>
      <c r="F193" s="11"/>
      <c r="G193" s="11"/>
      <c r="H193" s="11"/>
      <c r="I193" s="11"/>
    </row>
    <row r="194" spans="2:9" x14ac:dyDescent="0.3">
      <c r="B194" s="8"/>
      <c r="C194" s="8"/>
      <c r="D194" s="10"/>
      <c r="E194" s="11"/>
      <c r="F194" s="11"/>
      <c r="G194" s="11"/>
      <c r="H194" s="11"/>
      <c r="I194" s="11"/>
    </row>
    <row r="195" spans="2:9" x14ac:dyDescent="0.3">
      <c r="B195" s="8"/>
      <c r="C195" s="8"/>
      <c r="D195" s="10"/>
      <c r="E195" s="11"/>
      <c r="F195" s="11"/>
      <c r="G195" s="11"/>
      <c r="H195" s="11"/>
      <c r="I195" s="11"/>
    </row>
    <row r="196" spans="2:9" x14ac:dyDescent="0.3">
      <c r="B196" s="8"/>
      <c r="C196" s="8"/>
      <c r="D196" s="10"/>
      <c r="E196" s="11"/>
      <c r="F196" s="11"/>
      <c r="G196" s="11"/>
      <c r="H196" s="11"/>
      <c r="I196" s="11"/>
    </row>
    <row r="197" spans="2:9" x14ac:dyDescent="0.3">
      <c r="B197" s="8"/>
      <c r="C197" s="8"/>
      <c r="D197" s="10"/>
      <c r="E197" s="11"/>
      <c r="F197" s="11"/>
      <c r="G197" s="11"/>
      <c r="H197" s="11"/>
      <c r="I197" s="11"/>
    </row>
    <row r="198" spans="2:9" x14ac:dyDescent="0.3">
      <c r="B198" s="8"/>
      <c r="C198" s="8"/>
      <c r="D198" s="10"/>
      <c r="E198" s="11"/>
      <c r="F198" s="11"/>
      <c r="G198" s="11"/>
      <c r="H198" s="11"/>
      <c r="I198" s="11"/>
    </row>
    <row r="199" spans="2:9" x14ac:dyDescent="0.3">
      <c r="B199" s="8"/>
      <c r="C199" s="8"/>
      <c r="D199" s="10"/>
      <c r="E199" s="11"/>
      <c r="F199" s="11"/>
      <c r="G199" s="11"/>
      <c r="H199" s="11"/>
      <c r="I199" s="11"/>
    </row>
    <row r="200" spans="2:9" x14ac:dyDescent="0.3">
      <c r="B200" s="8"/>
      <c r="C200" s="8"/>
      <c r="D200" s="10"/>
      <c r="E200" s="11"/>
      <c r="F200" s="11"/>
      <c r="G200" s="11"/>
      <c r="H200" s="11"/>
      <c r="I200" s="11"/>
    </row>
    <row r="201" spans="2:9" x14ac:dyDescent="0.3">
      <c r="B201" s="8"/>
      <c r="C201" s="8"/>
      <c r="D201" s="10"/>
      <c r="E201" s="11"/>
      <c r="F201" s="11"/>
      <c r="G201" s="11"/>
      <c r="H201" s="11"/>
      <c r="I201" s="11"/>
    </row>
    <row r="202" spans="2:9" x14ac:dyDescent="0.3">
      <c r="B202" s="8"/>
      <c r="C202" s="8"/>
      <c r="D202" s="10"/>
      <c r="E202" s="11"/>
      <c r="F202" s="11"/>
      <c r="G202" s="11"/>
      <c r="H202" s="11"/>
      <c r="I202" s="11"/>
    </row>
    <row r="203" spans="2:9" x14ac:dyDescent="0.3">
      <c r="B203" s="8"/>
      <c r="C203" s="8"/>
      <c r="D203" s="10"/>
      <c r="E203" s="11"/>
      <c r="F203" s="11"/>
      <c r="G203" s="11"/>
      <c r="H203" s="11"/>
      <c r="I203" s="11"/>
    </row>
    <row r="204" spans="2:9" x14ac:dyDescent="0.3">
      <c r="B204" s="8"/>
      <c r="C204" s="8"/>
      <c r="D204" s="10"/>
      <c r="E204" s="11"/>
      <c r="F204" s="11"/>
      <c r="G204" s="11"/>
      <c r="H204" s="11"/>
      <c r="I204" s="11"/>
    </row>
    <row r="205" spans="2:9" x14ac:dyDescent="0.3">
      <c r="B205" s="8"/>
      <c r="C205" s="8"/>
      <c r="D205" s="10"/>
      <c r="E205" s="11"/>
      <c r="F205" s="11"/>
      <c r="G205" s="11"/>
      <c r="H205" s="11"/>
      <c r="I205" s="11"/>
    </row>
    <row r="206" spans="2:9" x14ac:dyDescent="0.3">
      <c r="B206" s="8"/>
      <c r="C206" s="8"/>
      <c r="D206" s="10"/>
      <c r="E206" s="11"/>
      <c r="F206" s="11"/>
      <c r="G206" s="11"/>
      <c r="H206" s="11"/>
      <c r="I206" s="11"/>
    </row>
    <row r="207" spans="2:9" x14ac:dyDescent="0.3">
      <c r="B207" s="8"/>
      <c r="C207" s="8"/>
      <c r="D207" s="10"/>
      <c r="E207" s="11"/>
      <c r="F207" s="11"/>
      <c r="G207" s="11"/>
      <c r="H207" s="11"/>
      <c r="I207" s="11"/>
    </row>
    <row r="208" spans="2:9" x14ac:dyDescent="0.3">
      <c r="B208" s="8"/>
      <c r="C208" s="8"/>
      <c r="D208" s="10"/>
      <c r="E208" s="11"/>
      <c r="F208" s="11"/>
      <c r="G208" s="11"/>
      <c r="H208" s="11"/>
      <c r="I208" s="11"/>
    </row>
    <row r="209" spans="2:9" x14ac:dyDescent="0.3">
      <c r="B209" s="8"/>
      <c r="C209" s="8"/>
      <c r="D209" s="10"/>
      <c r="E209" s="11"/>
      <c r="F209" s="11"/>
      <c r="G209" s="11"/>
      <c r="H209" s="11"/>
      <c r="I209" s="11"/>
    </row>
    <row r="210" spans="2:9" x14ac:dyDescent="0.3">
      <c r="B210" s="8"/>
      <c r="C210" s="8"/>
      <c r="D210" s="10"/>
      <c r="E210" s="11"/>
      <c r="F210" s="11"/>
      <c r="G210" s="11"/>
      <c r="H210" s="11"/>
      <c r="I210" s="11"/>
    </row>
    <row r="211" spans="2:9" x14ac:dyDescent="0.3">
      <c r="B211" s="8"/>
      <c r="C211" s="8"/>
      <c r="D211" s="10"/>
      <c r="E211" s="11"/>
      <c r="F211" s="11"/>
      <c r="G211" s="11"/>
      <c r="H211" s="11"/>
      <c r="I211" s="11"/>
    </row>
    <row r="212" spans="2:9" x14ac:dyDescent="0.3">
      <c r="B212" s="8"/>
      <c r="C212" s="8"/>
      <c r="D212" s="10"/>
      <c r="E212" s="11"/>
      <c r="F212" s="11"/>
      <c r="G212" s="11"/>
      <c r="H212" s="11"/>
      <c r="I212" s="11"/>
    </row>
    <row r="213" spans="2:9" x14ac:dyDescent="0.3">
      <c r="B213" s="8"/>
      <c r="C213" s="8"/>
      <c r="D213" s="10"/>
      <c r="E213" s="11"/>
      <c r="F213" s="11"/>
      <c r="G213" s="11"/>
      <c r="H213" s="11"/>
      <c r="I213" s="11"/>
    </row>
    <row r="214" spans="2:9" x14ac:dyDescent="0.3">
      <c r="B214" s="8"/>
      <c r="C214" s="8"/>
      <c r="D214" s="10"/>
      <c r="E214" s="11"/>
      <c r="F214" s="11"/>
      <c r="G214" s="11"/>
      <c r="H214" s="11"/>
      <c r="I214" s="11"/>
    </row>
    <row r="215" spans="2:9" x14ac:dyDescent="0.3">
      <c r="B215" s="8"/>
      <c r="C215" s="8"/>
      <c r="D215" s="10"/>
      <c r="E215" s="11"/>
      <c r="F215" s="11"/>
      <c r="G215" s="11"/>
      <c r="H215" s="11"/>
      <c r="I215" s="11"/>
    </row>
    <row r="216" spans="2:9" x14ac:dyDescent="0.3">
      <c r="B216" s="8"/>
      <c r="C216" s="8"/>
      <c r="D216" s="10"/>
      <c r="E216" s="11"/>
      <c r="F216" s="11"/>
      <c r="G216" s="11"/>
      <c r="H216" s="11"/>
      <c r="I216" s="11"/>
    </row>
    <row r="217" spans="2:9" x14ac:dyDescent="0.3">
      <c r="B217" s="8"/>
      <c r="C217" s="8"/>
      <c r="D217" s="10"/>
      <c r="E217" s="11"/>
      <c r="F217" s="11"/>
      <c r="G217" s="11"/>
      <c r="H217" s="11"/>
      <c r="I217" s="11"/>
    </row>
    <row r="218" spans="2:9" x14ac:dyDescent="0.3">
      <c r="B218" s="8"/>
      <c r="C218" s="8"/>
      <c r="D218" s="10"/>
      <c r="E218" s="11"/>
      <c r="F218" s="11"/>
      <c r="G218" s="11"/>
      <c r="H218" s="11"/>
      <c r="I218" s="11"/>
    </row>
    <row r="219" spans="2:9" x14ac:dyDescent="0.3">
      <c r="B219" s="8"/>
      <c r="C219" s="8"/>
      <c r="D219" s="10"/>
      <c r="E219" s="11"/>
      <c r="F219" s="11"/>
      <c r="G219" s="11"/>
      <c r="H219" s="11"/>
      <c r="I219" s="11"/>
    </row>
    <row r="220" spans="2:9" x14ac:dyDescent="0.3">
      <c r="B220" s="8"/>
      <c r="C220" s="8"/>
      <c r="D220" s="10"/>
      <c r="E220" s="11"/>
      <c r="F220" s="11"/>
      <c r="G220" s="11"/>
      <c r="H220" s="11"/>
      <c r="I220" s="11"/>
    </row>
    <row r="221" spans="2:9" x14ac:dyDescent="0.3">
      <c r="B221" s="8"/>
      <c r="C221" s="8"/>
      <c r="D221" s="10"/>
      <c r="E221" s="11"/>
      <c r="F221" s="11"/>
      <c r="G221" s="11"/>
      <c r="H221" s="11"/>
      <c r="I221" s="11"/>
    </row>
    <row r="222" spans="2:9" x14ac:dyDescent="0.3">
      <c r="B222" s="8"/>
      <c r="C222" s="8"/>
      <c r="D222" s="10"/>
      <c r="E222" s="11"/>
      <c r="F222" s="11"/>
      <c r="G222" s="11"/>
      <c r="H222" s="11"/>
      <c r="I222" s="11"/>
    </row>
    <row r="223" spans="2:9" x14ac:dyDescent="0.3">
      <c r="B223" s="8"/>
      <c r="C223" s="8"/>
      <c r="D223" s="10"/>
      <c r="E223" s="11"/>
      <c r="F223" s="11"/>
      <c r="G223" s="11"/>
      <c r="H223" s="11"/>
      <c r="I223" s="11"/>
    </row>
    <row r="224" spans="2:9" x14ac:dyDescent="0.3">
      <c r="B224" s="8"/>
      <c r="C224" s="8"/>
      <c r="D224" s="10"/>
      <c r="E224" s="11"/>
      <c r="F224" s="11"/>
      <c r="G224" s="11"/>
      <c r="H224" s="11"/>
      <c r="I224" s="11"/>
    </row>
    <row r="225" spans="2:9" x14ac:dyDescent="0.3">
      <c r="B225" s="8"/>
      <c r="C225" s="8"/>
      <c r="D225" s="10"/>
      <c r="E225" s="11"/>
      <c r="F225" s="11"/>
      <c r="G225" s="11"/>
      <c r="H225" s="11"/>
      <c r="I225" s="11"/>
    </row>
    <row r="226" spans="2:9" x14ac:dyDescent="0.3">
      <c r="B226" s="8"/>
      <c r="C226" s="8"/>
      <c r="D226" s="10"/>
      <c r="E226" s="11"/>
      <c r="F226" s="11"/>
      <c r="G226" s="11"/>
      <c r="H226" s="11"/>
      <c r="I226" s="11"/>
    </row>
    <row r="227" spans="2:9" x14ac:dyDescent="0.3">
      <c r="B227" s="8"/>
      <c r="C227" s="8"/>
      <c r="D227" s="10"/>
      <c r="E227" s="11"/>
      <c r="F227" s="11"/>
      <c r="G227" s="11"/>
      <c r="H227" s="11"/>
      <c r="I227" s="11"/>
    </row>
  </sheetData>
  <conditionalFormatting sqref="F24:F77 F79:F92 F94:F101 F103:F110 F112:F122 F124:F140 F142:F152 F154:F159 F161:F174 F176:F1011">
    <cfRule type="cellIs" dxfId="11" priority="8" operator="equal">
      <formula>"E"</formula>
    </cfRule>
    <cfRule type="cellIs" dxfId="10" priority="9" operator="equal">
      <formula>"D"</formula>
    </cfRule>
    <cfRule type="cellIs" dxfId="9" priority="11" operator="equal">
      <formula>"C"</formula>
    </cfRule>
    <cfRule type="containsText" dxfId="8" priority="13" operator="containsText" text="B">
      <formula>NOT(ISERROR(SEARCH("B",F24)))</formula>
    </cfRule>
    <cfRule type="containsText" dxfId="7" priority="14" operator="containsText" text="A">
      <formula>NOT(ISERROR(SEARCH("A",F24)))</formula>
    </cfRule>
  </conditionalFormatting>
  <conditionalFormatting sqref="G24:H1011">
    <cfRule type="cellIs" dxfId="6" priority="1" operator="equal">
      <formula>7</formula>
    </cfRule>
    <cfRule type="cellIs" dxfId="5" priority="2" operator="equal">
      <formula>6</formula>
    </cfRule>
    <cfRule type="cellIs" dxfId="4" priority="3" operator="equal">
      <formula>5</formula>
    </cfRule>
    <cfRule type="cellIs" dxfId="3" priority="4" operator="equal">
      <formula>4</formula>
    </cfRule>
    <cfRule type="cellIs" dxfId="2" priority="5" operator="equal">
      <formula>3</formula>
    </cfRule>
    <cfRule type="cellIs" dxfId="1" priority="6" operator="equal">
      <formula>2</formula>
    </cfRule>
    <cfRule type="cellIs" dxfId="0" priority="7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P&amp;I Parish Clerk</dc:creator>
  <cp:lastModifiedBy>PLAISTOW AND IFOLD PARISH COUNCIL</cp:lastModifiedBy>
  <dcterms:created xsi:type="dcterms:W3CDTF">2020-04-23T15:43:07Z</dcterms:created>
  <dcterms:modified xsi:type="dcterms:W3CDTF">2023-10-06T11:12:27Z</dcterms:modified>
</cp:coreProperties>
</file>